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930" activeTab="7"/>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s>
  <definedNames>
    <definedName name="_xlnm.Print_Area" localSheetId="7">'公开08表'!$A$1:$H$28</definedName>
  </definedNames>
  <calcPr fullCalcOnLoad="1"/>
</workbook>
</file>

<file path=xl/sharedStrings.xml><?xml version="1.0" encoding="utf-8"?>
<sst xmlns="http://schemas.openxmlformats.org/spreadsheetml/2006/main" count="236" uniqueCount="134">
  <si>
    <t>公开01表</t>
  </si>
  <si>
    <t>收入支出决算总表</t>
  </si>
  <si>
    <t>单位：万元</t>
  </si>
  <si>
    <t>收入</t>
  </si>
  <si>
    <t>支出</t>
  </si>
  <si>
    <t>项目</t>
  </si>
  <si>
    <t>行次</t>
  </si>
  <si>
    <t>决算数</t>
  </si>
  <si>
    <t>栏次</t>
  </si>
  <si>
    <t>一、财政拨款收入</t>
  </si>
  <si>
    <t>一、一般公共服务支出</t>
  </si>
  <si>
    <t>二、事业收入</t>
  </si>
  <si>
    <t>二、外交支出</t>
  </si>
  <si>
    <t>三、经营收入</t>
  </si>
  <si>
    <t>三、国防支出</t>
  </si>
  <si>
    <t>四、其他收入</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</si>
  <si>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</si>
  <si>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</si>
  <si>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</si>
  <si>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</si>
  <si>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</si>
  <si>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</si>
  <si>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</si>
  <si>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</si>
  <si>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</si>
  <si>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</si>
  <si>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</si>
  <si>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</si>
  <si>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</si>
  <si>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</si>
  <si>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</si>
  <si>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</si>
  <si>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</si>
  <si>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</si>
  <si>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</si>
  <si>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本年收入合计</t>
  </si>
  <si>
    <t>本年支出合计</t>
  </si>
  <si>
    <t>用事业基金弥补收支差额</t>
  </si>
  <si>
    <t>结余分配</t>
  </si>
  <si>
    <t>年初结转和结余</t>
  </si>
  <si>
    <t>年末结转和结余</t>
  </si>
  <si>
    <t>合计</t>
  </si>
  <si>
    <t>注：本表反映部门本年度的总收支和年末结转结余情况。</t>
  </si>
  <si>
    <t>公开02表</t>
  </si>
  <si>
    <t>收入决算表</t>
  </si>
  <si>
    <t>财政拨款收入</t>
  </si>
  <si>
    <t>上级补助收入</t>
  </si>
  <si>
    <t>事业收入</t>
  </si>
  <si>
    <t>经营收入</t>
  </si>
  <si>
    <t>附属单位上缴收入</t>
  </si>
  <si>
    <t>其他收入</t>
  </si>
  <si>
    <t>功能分类科目编码</t>
  </si>
  <si>
    <t>科目名称</t>
  </si>
  <si>
    <t>其他政府办公厅及相关机构事务支出</t>
  </si>
  <si>
    <t>行政运行</t>
  </si>
  <si>
    <t>其他党委办公室及相关机构事务支出</t>
  </si>
  <si>
    <t>事业运行</t>
  </si>
  <si>
    <t>其他共产党事务支出</t>
  </si>
  <si>
    <t>行政单位医疗</t>
  </si>
  <si>
    <t>注：本表反映部门本年度取得的各项收入情况。</t>
  </si>
  <si>
    <t>公开03表</t>
  </si>
  <si>
    <t>支出决算表</t>
  </si>
  <si>
    <t>基本支出</t>
  </si>
  <si>
    <t>项目支出</t>
  </si>
  <si>
    <t>上缴上级支出</t>
  </si>
  <si>
    <t>经营支出</t>
  </si>
  <si>
    <t>对附属单位补助支出</t>
  </si>
  <si>
    <t>其他群众团体事务支出</t>
  </si>
  <si>
    <t>注：本表反映部门本年度各项支出情况。</t>
  </si>
  <si>
    <t>公开04表</t>
  </si>
  <si>
    <t>财政拨款收入支出决算总表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</si>
  <si>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</si>
  <si>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</si>
  <si>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</si>
  <si>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</si>
  <si>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</si>
  <si>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</si>
  <si>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</si>
  <si>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一般公共预算财政拨款</t>
  </si>
  <si>
    <t>　　政府性基金预算财政拨款</t>
  </si>
  <si>
    <t>注：本表反映部门本年度一般公共预算财政拨款和政府性基金预算财政拨款的总收支和年末结转结余情况。</t>
  </si>
  <si>
    <t>公开05表</t>
  </si>
  <si>
    <t>一般公共预算财政拨款支出决算表</t>
  </si>
  <si>
    <t>注：本表反映部门本年度一般公共预算财政拨款支出情况。</t>
  </si>
  <si>
    <t>公开06表</t>
  </si>
  <si>
    <t>一般公共预算财政拨款基本支出决算表</t>
  </si>
  <si>
    <t>人员经费</t>
  </si>
  <si>
    <t>公用经费</t>
  </si>
  <si>
    <t>经济分类科目编码</t>
  </si>
  <si>
    <t>注：本表反映部门本年度一般公共预算财政拨款基本支出情况。</t>
  </si>
  <si>
    <t>公开07表</t>
  </si>
  <si>
    <t>一般公共预算财政拨款“三公”经费支出决算表</t>
  </si>
  <si>
    <t>因公出国(境)费</t>
  </si>
  <si>
    <t>公务用车购置及运行费</t>
  </si>
  <si>
    <t>接待费</t>
  </si>
  <si>
    <t>小计</t>
  </si>
  <si>
    <t>公务用车购置费</t>
  </si>
  <si>
    <t>公务用车运行费</t>
  </si>
  <si>
    <t>注：本表反映部门本年度一般公共预算财政拨款“三公”经费支出情况。</t>
  </si>
  <si>
    <t>公开08表</t>
  </si>
  <si>
    <t>政府性基金预算财政拨款收入支出决算表</t>
  </si>
  <si>
    <t>上年结转和结余</t>
  </si>
  <si>
    <t>本年收入</t>
  </si>
  <si>
    <t>本年支出</t>
  </si>
  <si>
    <t>注：本表反映部门本年度政府性基金预算财政拨款收入支出及结转和结余情况。</t>
  </si>
  <si>
    <t>说明：无政府性基金收入安排，故本表无数据</t>
  </si>
  <si>
    <t>单位：安阳市文明办</t>
  </si>
  <si>
    <t>基本工资</t>
  </si>
  <si>
    <t>津贴补贴</t>
  </si>
  <si>
    <t>奖金</t>
  </si>
  <si>
    <t>社会保障缴费</t>
  </si>
  <si>
    <t>其他工资福利</t>
  </si>
  <si>
    <t>办公费</t>
  </si>
  <si>
    <t>印刷费</t>
  </si>
  <si>
    <t>邮电费</t>
  </si>
  <si>
    <t>差旅费</t>
  </si>
  <si>
    <t>工会经费</t>
  </si>
  <si>
    <t>福利费</t>
  </si>
  <si>
    <t>公务用车运行维护费</t>
  </si>
  <si>
    <t>其他商品和服务支出</t>
  </si>
  <si>
    <t>退休费</t>
  </si>
  <si>
    <t>办公设备购置</t>
  </si>
  <si>
    <t>公务接待费</t>
  </si>
  <si>
    <t>工资福利支出</t>
  </si>
  <si>
    <t>商品和服务支出</t>
  </si>
  <si>
    <t>对个人和家庭的补助</t>
  </si>
  <si>
    <t>其他资本性支出</t>
  </si>
  <si>
    <t>政府办公厅（室）及相关机构事务</t>
  </si>
  <si>
    <t>医疗保障</t>
  </si>
  <si>
    <t>一般公共服务支出</t>
  </si>
  <si>
    <t>党委办公厅（室）及相关机构事务</t>
  </si>
  <si>
    <t>其他共产党事务支出</t>
  </si>
  <si>
    <t>医疗卫生与计划生育支出</t>
  </si>
  <si>
    <t>群众团体事务支出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</si>
</sst>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0"/>
      <color theme="1"/>
      <name val="Calibri"/>
      <family val="0"/>
    </font>
    <font>
      <sz val="11"/>
      <color indexed="8"/>
      <name val="宋体"/>
      <family val="0"/>
    </font>
    <font>
      <sz val="9"/>
      <name val="宋体"/>
      <family val="0"/>
    </font>
    <font>
      <sz val="10"/>
      <color indexed="8"/>
      <name val="宋体"/>
      <family val="0"/>
    </font>
    <font>
      <sz val="10"/>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1"/>
      <color indexed="12"/>
      <name val="宋体"/>
      <family val="0"/>
    </font>
    <font>
      <sz val="10"/>
      <color indexed="17"/>
      <name val="宋体"/>
      <family val="0"/>
    </font>
    <font>
      <b/>
      <sz val="10"/>
      <color indexed="8"/>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1"/>
      <color indexed="20"/>
      <name val="宋体"/>
      <family val="0"/>
    </font>
    <font>
      <sz val="18"/>
      <color indexed="63"/>
      <name val="方正小标宋简体"/>
      <family val="0"/>
    </font>
    <font>
      <sz val="11"/>
      <color theme="1"/>
      <name val="Calibri"/>
      <family val="0"/>
    </font>
    <font>
      <sz val="10"/>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0"/>
      <color rgb="FF9C0006"/>
      <name val="Calibri"/>
      <family val="0"/>
    </font>
    <font>
      <u val="single"/>
      <sz val="11"/>
      <color rgb="FF0000FF"/>
      <name val="Calibri"/>
      <family val="0"/>
    </font>
    <font>
      <sz val="10"/>
      <color rgb="FF006100"/>
      <name val="Calibri"/>
      <family val="0"/>
    </font>
    <font>
      <b/>
      <sz val="10"/>
      <color theme="1"/>
      <name val="Calibri"/>
      <family val="0"/>
    </font>
    <font>
      <b/>
      <sz val="10"/>
      <color rgb="FFFA7D00"/>
      <name val="Calibri"/>
      <family val="0"/>
    </font>
    <font>
      <b/>
      <sz val="10"/>
      <color theme="0"/>
      <name val="Calibri"/>
      <family val="0"/>
    </font>
    <font>
      <i/>
      <sz val="10"/>
      <color rgb="FF7F7F7F"/>
      <name val="Calibri"/>
      <family val="0"/>
    </font>
    <font>
      <sz val="10"/>
      <color rgb="FFFF0000"/>
      <name val="Calibri"/>
      <family val="0"/>
    </font>
    <font>
      <sz val="10"/>
      <color rgb="FFFA7D00"/>
      <name val="Calibri"/>
      <family val="0"/>
    </font>
    <font>
      <sz val="10"/>
      <color rgb="FF9C6500"/>
      <name val="Calibri"/>
      <family val="0"/>
    </font>
    <font>
      <b/>
      <sz val="10"/>
      <color rgb="FF3F3F3F"/>
      <name val="Calibri"/>
      <family val="0"/>
    </font>
    <font>
      <sz val="10"/>
      <color rgb="FF3F3F76"/>
      <name val="Calibri"/>
      <family val="0"/>
    </font>
    <font>
      <u val="single"/>
      <sz val="11"/>
      <color rgb="FF800080"/>
      <name val="Calibri"/>
      <family val="0"/>
    </font>
    <font>
      <sz val="18"/>
      <color rgb="FF333333"/>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s>
  <cellStyleXfs count="63">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0" fillId="32" borderId="9" applyNumberFormat="0" applyFont="0" applyAlignment="0" applyProtection="0"/>
  </cellStyleXfs>
  <cellXfs count="75">
    <xf numFmtId="0" fontId="0" fillId="0" borderId="0" xfId="0" applyFont="1" applyAlignment="1">
      <alignment vertical="center"/>
    </xf>
    <xf numFmtId="0" fontId="32" fillId="0" borderId="0" xfId="0" applyFont="1" applyAlignment="1">
      <alignment horizontal="center" vertical="center" wrapText="1"/>
    </xf>
    <xf numFmtId="0" fontId="0" fillId="0" borderId="0" xfId="0" applyAlignment="1">
      <alignment horizontal="left" vertical="center"/>
    </xf>
    <xf numFmtId="0" fontId="32" fillId="0" borderId="0" xfId="0" applyFont="1" applyAlignment="1">
      <alignment horizontal="left" vertical="center"/>
    </xf>
    <xf numFmtId="0" fontId="0" fillId="0" borderId="0" xfId="0" applyAlignment="1">
      <alignment horizontal="right" vertical="center"/>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76" fontId="0" fillId="6" borderId="11" xfId="0" applyNumberFormat="1" applyFill="1" applyBorder="1" applyAlignment="1">
      <alignment horizontal="right" vertical="center" wrapText="1"/>
    </xf>
    <xf numFmtId="176" fontId="0" fillId="6" borderId="12" xfId="0" applyNumberFormat="1" applyFill="1" applyBorder="1" applyAlignment="1">
      <alignment horizontal="right" vertical="center" wrapText="1"/>
    </xf>
    <xf numFmtId="0" fontId="0" fillId="0" borderId="10" xfId="0" applyBorder="1" applyAlignment="1">
      <alignment horizontal="left" vertical="center"/>
    </xf>
    <xf numFmtId="0" fontId="0" fillId="0" borderId="11" xfId="0" applyBorder="1" applyAlignment="1">
      <alignment horizontal="left" vertical="center"/>
    </xf>
    <xf numFmtId="176" fontId="0" fillId="0" borderId="11" xfId="0" applyNumberFormat="1" applyFill="1" applyBorder="1" applyAlignment="1">
      <alignment horizontal="right" vertical="center" wrapText="1"/>
    </xf>
    <xf numFmtId="176" fontId="0" fillId="0" borderId="11" xfId="0" applyNumberFormat="1" applyBorder="1" applyAlignment="1">
      <alignment horizontal="right" vertical="center" wrapText="1"/>
    </xf>
    <xf numFmtId="176" fontId="0" fillId="0" borderId="12" xfId="0" applyNumberFormat="1" applyBorder="1" applyAlignment="1">
      <alignment horizontal="right" vertical="center" wrapText="1"/>
    </xf>
    <xf numFmtId="0" fontId="0" fillId="0" borderId="13" xfId="0" applyBorder="1" applyAlignment="1">
      <alignment horizontal="left" vertical="center"/>
    </xf>
    <xf numFmtId="0" fontId="0" fillId="0" borderId="14" xfId="0" applyBorder="1" applyAlignment="1">
      <alignment horizontal="left" vertical="center"/>
    </xf>
    <xf numFmtId="176" fontId="0" fillId="0" borderId="14" xfId="0" applyNumberFormat="1" applyFill="1" applyBorder="1" applyAlignment="1">
      <alignment horizontal="right" vertical="center" wrapText="1"/>
    </xf>
    <xf numFmtId="176" fontId="0" fillId="0" borderId="14" xfId="0" applyNumberFormat="1" applyBorder="1" applyAlignment="1">
      <alignment horizontal="right" vertical="center" wrapText="1"/>
    </xf>
    <xf numFmtId="176" fontId="0" fillId="6" borderId="14" xfId="0" applyNumberFormat="1" applyFill="1" applyBorder="1" applyAlignment="1">
      <alignment horizontal="right" vertical="center" wrapText="1"/>
    </xf>
    <xf numFmtId="176" fontId="0" fillId="0" borderId="15" xfId="0" applyNumberFormat="1" applyBorder="1" applyAlignment="1">
      <alignment horizontal="right" vertical="center" wrapText="1"/>
    </xf>
    <xf numFmtId="0" fontId="0" fillId="0" borderId="0" xfId="0" applyAlignment="1">
      <alignment horizontal="center" vertical="center"/>
    </xf>
    <xf numFmtId="176" fontId="0" fillId="6" borderId="13" xfId="0" applyNumberFormat="1" applyFill="1" applyBorder="1" applyAlignment="1">
      <alignment horizontal="left" vertical="center"/>
    </xf>
    <xf numFmtId="0" fontId="32" fillId="0" borderId="0" xfId="0" applyFont="1" applyAlignment="1">
      <alignment vertical="center" wrapText="1"/>
    </xf>
    <xf numFmtId="0" fontId="0" fillId="0" borderId="0" xfId="0" applyAlignment="1">
      <alignment vertical="center" wrapText="1"/>
    </xf>
    <xf numFmtId="0" fontId="32" fillId="0" borderId="0" xfId="0" applyFont="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32" fillId="0" borderId="10" xfId="0" applyFont="1" applyBorder="1" applyAlignment="1">
      <alignment horizontal="center" vertical="center"/>
    </xf>
    <xf numFmtId="0" fontId="32" fillId="0" borderId="11" xfId="0" applyFont="1" applyBorder="1" applyAlignment="1">
      <alignment horizontal="center" vertical="center"/>
    </xf>
    <xf numFmtId="176" fontId="32" fillId="6" borderId="11" xfId="0" applyNumberFormat="1" applyFont="1" applyFill="1" applyBorder="1" applyAlignment="1">
      <alignment horizontal="right" vertical="center" wrapText="1"/>
    </xf>
    <xf numFmtId="176" fontId="32" fillId="6" borderId="12" xfId="0" applyNumberFormat="1" applyFont="1" applyFill="1" applyBorder="1" applyAlignment="1">
      <alignment horizontal="right" vertical="center" wrapText="1"/>
    </xf>
    <xf numFmtId="0" fontId="32" fillId="0" borderId="13" xfId="0" applyFont="1" applyBorder="1" applyAlignment="1">
      <alignment horizontal="center" vertical="center"/>
    </xf>
    <xf numFmtId="0" fontId="32" fillId="0" borderId="14" xfId="0" applyFont="1" applyBorder="1" applyAlignment="1">
      <alignment horizontal="center" vertical="center"/>
    </xf>
    <xf numFmtId="176" fontId="32" fillId="6" borderId="14" xfId="0" applyNumberFormat="1" applyFont="1" applyFill="1" applyBorder="1" applyAlignment="1">
      <alignment horizontal="right" vertical="center" wrapText="1"/>
    </xf>
    <xf numFmtId="176" fontId="32" fillId="6" borderId="15" xfId="0" applyNumberFormat="1" applyFont="1" applyFill="1" applyBorder="1" applyAlignment="1">
      <alignment horizontal="right" vertical="center" wrapText="1"/>
    </xf>
    <xf numFmtId="0" fontId="0" fillId="0" borderId="0" xfId="0" applyFont="1" applyAlignment="1">
      <alignment horizontal="left" vertical="center"/>
    </xf>
    <xf numFmtId="0" fontId="0" fillId="0" borderId="0" xfId="0" applyFont="1" applyAlignment="1">
      <alignment vertical="center"/>
    </xf>
    <xf numFmtId="0" fontId="0" fillId="0" borderId="11" xfId="0" applyFont="1" applyBorder="1" applyAlignment="1">
      <alignment horizontal="left" vertical="center"/>
    </xf>
    <xf numFmtId="0" fontId="0" fillId="0" borderId="16" xfId="0" applyBorder="1" applyAlignment="1">
      <alignment horizontal="left" vertical="center"/>
    </xf>
    <xf numFmtId="0" fontId="0" fillId="0" borderId="17" xfId="0" applyFont="1" applyBorder="1" applyAlignment="1">
      <alignment horizontal="left" vertical="center"/>
    </xf>
    <xf numFmtId="176" fontId="0" fillId="6" borderId="17" xfId="0" applyNumberFormat="1" applyFill="1" applyBorder="1" applyAlignment="1">
      <alignment horizontal="right" vertical="center" wrapText="1"/>
    </xf>
    <xf numFmtId="176" fontId="0" fillId="0" borderId="17" xfId="0" applyNumberFormat="1" applyBorder="1" applyAlignment="1">
      <alignment horizontal="right" vertical="center" wrapText="1"/>
    </xf>
    <xf numFmtId="176" fontId="0" fillId="0" borderId="18" xfId="0" applyNumberFormat="1" applyBorder="1" applyAlignment="1">
      <alignment horizontal="right" vertical="center" wrapText="1"/>
    </xf>
    <xf numFmtId="0" fontId="0" fillId="0" borderId="19" xfId="0" applyBorder="1" applyAlignment="1">
      <alignment horizontal="left" vertical="center"/>
    </xf>
    <xf numFmtId="0" fontId="0" fillId="0" borderId="19" xfId="0" applyBorder="1" applyAlignment="1">
      <alignment horizontal="center"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0" fontId="32" fillId="0" borderId="16" xfId="0" applyFont="1" applyBorder="1" applyAlignment="1">
      <alignment horizontal="left" vertical="center"/>
    </xf>
    <xf numFmtId="0" fontId="32" fillId="0" borderId="17" xfId="0" applyFont="1" applyBorder="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horizontal="left" vertical="center"/>
    </xf>
    <xf numFmtId="0" fontId="32" fillId="0" borderId="19" xfId="0" applyFont="1" applyBorder="1" applyAlignment="1">
      <alignment horizontal="center" vertical="center"/>
    </xf>
    <xf numFmtId="0" fontId="32" fillId="0" borderId="10" xfId="0" applyFont="1" applyBorder="1" applyAlignment="1">
      <alignment horizontal="center" vertical="center"/>
    </xf>
    <xf numFmtId="0" fontId="32" fillId="0" borderId="19" xfId="0" applyFont="1" applyBorder="1" applyAlignment="1">
      <alignment horizontal="left" vertical="center"/>
    </xf>
    <xf numFmtId="0" fontId="0" fillId="0" borderId="10" xfId="0" applyFont="1" applyBorder="1" applyAlignment="1">
      <alignment horizontal="left" vertical="center"/>
    </xf>
    <xf numFmtId="0" fontId="42" fillId="0" borderId="0" xfId="0" applyFont="1" applyAlignment="1">
      <alignment horizontal="center" vertical="center"/>
    </xf>
    <xf numFmtId="0" fontId="32" fillId="0" borderId="20" xfId="0" applyFont="1" applyBorder="1" applyAlignment="1">
      <alignment horizontal="center" vertical="center"/>
    </xf>
    <xf numFmtId="0" fontId="32" fillId="0" borderId="21" xfId="0" applyFont="1" applyBorder="1" applyAlignment="1">
      <alignment horizontal="center" vertical="center"/>
    </xf>
    <xf numFmtId="0" fontId="32" fillId="0" borderId="22" xfId="0" applyFont="1" applyBorder="1" applyAlignment="1">
      <alignment horizontal="center" vertical="center"/>
    </xf>
    <xf numFmtId="0" fontId="32" fillId="0" borderId="23"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21" xfId="0" applyFont="1" applyBorder="1" applyAlignment="1">
      <alignment horizontal="center" vertical="center" wrapText="1"/>
    </xf>
    <xf numFmtId="0" fontId="0" fillId="0" borderId="19" xfId="0" applyBorder="1" applyAlignment="1">
      <alignment horizontal="center" vertical="center"/>
    </xf>
    <xf numFmtId="0" fontId="0" fillId="0" borderId="10" xfId="0" applyBorder="1" applyAlignment="1">
      <alignment horizontal="center" vertical="center"/>
    </xf>
    <xf numFmtId="0" fontId="32" fillId="0" borderId="20" xfId="0" applyFont="1" applyBorder="1" applyAlignment="1">
      <alignment horizontal="center" vertical="center" wrapText="1"/>
    </xf>
    <xf numFmtId="0" fontId="32" fillId="0" borderId="10" xfId="0" applyFont="1" applyBorder="1" applyAlignment="1">
      <alignment horizontal="center" vertical="center" wrapText="1"/>
    </xf>
    <xf numFmtId="0" fontId="0" fillId="0" borderId="11" xfId="0" applyBorder="1" applyAlignment="1">
      <alignment horizontal="center" vertical="center"/>
    </xf>
    <xf numFmtId="0" fontId="32" fillId="0" borderId="19" xfId="0" applyFont="1" applyBorder="1" applyAlignment="1">
      <alignment horizontal="left" vertical="center"/>
    </xf>
    <xf numFmtId="0" fontId="32" fillId="0" borderId="10"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5"/>
  <sheetViews>
    <sheetView showZeros="0" view="pageBreakPreview" zoomScaleSheetLayoutView="100" zoomScalePageLayoutView="0" workbookViewId="0" topLeftCell="A1">
      <pane xSplit="5" ySplit="6" topLeftCell="F2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8" customHeight="1"/>
  <cols>
    <col min="1" max="1" width="23.57421875" style="0" bestFit="1" customWidth="1"/>
    <col min="2" max="2" width="5.140625" style="0" customWidth="1"/>
    <col min="3" max="3" width="12.7109375" style="0" customWidth="1"/>
    <col min="4" max="4" width="27.8515625" style="0" bestFit="1" customWidth="1"/>
    <col min="5" max="5" width="5.00390625" style="0" customWidth="1"/>
    <col min="6" max="6" width="12.7109375" style="0" customWidth="1"/>
  </cols>
  <sheetData>
    <row r="1" ht="18" customHeight="1">
      <c r="A1" s="27" t="s">
        <v>0</v>
      </c>
    </row>
    <row r="2" spans="1:6" ht="26.25" customHeight="1">
      <c r="A2" s="59" t="s">
        <v>1</v>
      </c>
      <c r="B2" s="59"/>
      <c r="C2" s="59"/>
      <c r="D2" s="59"/>
      <c r="E2" s="59"/>
      <c r="F2" s="59"/>
    </row>
    <row r="3" spans="1:6" ht="18" customHeight="1">
      <c r="A3" s="40" t="s">
        <v>106</v>
      </c>
      <c r="F3" s="4" t="s">
        <v>2</v>
      </c>
    </row>
    <row r="4" spans="1:6" s="27" customFormat="1" ht="18" customHeight="1">
      <c r="A4" s="60" t="s">
        <v>3</v>
      </c>
      <c r="B4" s="60"/>
      <c r="C4" s="61"/>
      <c r="D4" s="62" t="s">
        <v>4</v>
      </c>
      <c r="E4" s="60"/>
      <c r="F4" s="60"/>
    </row>
    <row r="5" spans="1:6" ht="18" customHeight="1">
      <c r="A5" s="7" t="s">
        <v>5</v>
      </c>
      <c r="B5" s="8" t="s">
        <v>6</v>
      </c>
      <c r="C5" s="8" t="s">
        <v>7</v>
      </c>
      <c r="D5" s="8" t="s">
        <v>5</v>
      </c>
      <c r="E5" s="8" t="s">
        <v>6</v>
      </c>
      <c r="F5" s="9" t="s">
        <v>7</v>
      </c>
    </row>
    <row r="6" spans="1:6" ht="18" customHeight="1">
      <c r="A6" s="7" t="s">
        <v>8</v>
      </c>
      <c r="B6" s="8"/>
      <c r="C6" s="8">
        <v>1</v>
      </c>
      <c r="D6" s="8"/>
      <c r="E6" s="8"/>
      <c r="F6" s="9">
        <v>2</v>
      </c>
    </row>
    <row r="7" spans="1:6" ht="18" customHeight="1">
      <c r="A7" s="12" t="s">
        <v>9</v>
      </c>
      <c r="B7" s="8">
        <v>1</v>
      </c>
      <c r="C7" s="15">
        <v>234.32</v>
      </c>
      <c r="D7" s="13" t="s">
        <v>10</v>
      </c>
      <c r="E7" s="8">
        <v>29</v>
      </c>
      <c r="F7" s="16">
        <v>236.75</v>
      </c>
    </row>
    <row r="8" spans="1:6" ht="18" customHeight="1">
      <c r="A8" s="12" t="s">
        <v>11</v>
      </c>
      <c r="B8" s="8">
        <v>2</v>
      </c>
      <c r="C8" s="15"/>
      <c r="D8" s="13" t="s">
        <v>12</v>
      </c>
      <c r="E8" s="8">
        <v>30</v>
      </c>
      <c r="F8" s="16"/>
    </row>
    <row r="9" spans="1:6" ht="18" customHeight="1">
      <c r="A9" s="12" t="s">
        <v>13</v>
      </c>
      <c r="B9" s="8">
        <v>3</v>
      </c>
      <c r="C9" s="15"/>
      <c r="D9" s="13" t="s">
        <v>14</v>
      </c>
      <c r="E9" s="8">
        <v>31</v>
      </c>
      <c r="F9" s="16"/>
    </row>
    <row r="10" spans="1:6" ht="18" customHeight="1">
      <c r="A10" s="12" t="s">
        <v>15</v>
      </c>
      <c r="B10" s="8">
        <v>4</v>
      </c>
      <c r="C10" s="15"/>
      <c r="D10" s="13" t="s">
        <v>16</v>
      </c>
      <c r="E10" s="8">
        <v>32</v>
      </c>
      <c r="F10" s="16"/>
    </row>
    <row r="11" spans="1:6" ht="18" customHeight="1">
      <c r="A11" s="12"/>
      <c r="B11" s="8">
        <v>5</v>
      </c>
      <c r="C11" s="15"/>
      <c r="D11" s="13" t="s">
        <v>17</v>
      </c>
      <c r="E11" s="8">
        <v>33</v>
      </c>
      <c r="F11" s="16"/>
    </row>
    <row r="12" spans="1:6" ht="18" customHeight="1">
      <c r="A12" s="12"/>
      <c r="B12" s="8">
        <v>6</v>
      </c>
      <c r="C12" s="15"/>
      <c r="D12" s="13" t="s">
        <v>18</v>
      </c>
      <c r="E12" s="8">
        <v>34</v>
      </c>
      <c r="F12" s="16"/>
    </row>
    <row r="13" spans="1:6" ht="18" customHeight="1">
      <c r="A13" s="12"/>
      <c r="B13" s="8">
        <v>7</v>
      </c>
      <c r="C13" s="15"/>
      <c r="D13" s="13" t="s">
        <v>19</v>
      </c>
      <c r="E13" s="8">
        <v>35</v>
      </c>
      <c r="F13" s="16"/>
    </row>
    <row r="14" spans="1:6" ht="18" customHeight="1">
      <c r="A14" s="12"/>
      <c r="B14" s="8">
        <v>8</v>
      </c>
      <c r="C14" s="15"/>
      <c r="D14" s="13" t="s">
        <v>20</v>
      </c>
      <c r="E14" s="8">
        <v>36</v>
      </c>
      <c r="F14" s="16">
        <v>5.14</v>
      </c>
    </row>
    <row r="15" spans="1:6" ht="18" customHeight="1">
      <c r="A15" s="12"/>
      <c r="B15" s="8">
        <v>9</v>
      </c>
      <c r="C15" s="15"/>
      <c r="D15" s="13" t="s">
        <v>21</v>
      </c>
      <c r="E15" s="8">
        <v>37</v>
      </c>
      <c r="F15" s="16"/>
    </row>
    <row r="16" spans="1:6" ht="18" customHeight="1">
      <c r="A16" s="12"/>
      <c r="B16" s="8">
        <v>10</v>
      </c>
      <c r="C16" s="15"/>
      <c r="D16" s="13" t="s">
        <v>22</v>
      </c>
      <c r="E16" s="8">
        <v>38</v>
      </c>
      <c r="F16" s="16"/>
    </row>
    <row r="17" spans="1:6" ht="18" customHeight="1">
      <c r="A17" s="12"/>
      <c r="B17" s="8">
        <v>11</v>
      </c>
      <c r="C17" s="15"/>
      <c r="D17" s="13" t="s">
        <v>23</v>
      </c>
      <c r="E17" s="8">
        <v>39</v>
      </c>
      <c r="F17" s="16"/>
    </row>
    <row r="18" spans="1:6" ht="18" customHeight="1">
      <c r="A18" s="12"/>
      <c r="B18" s="8">
        <v>12</v>
      </c>
      <c r="C18" s="15"/>
      <c r="D18" s="13" t="s">
        <v>24</v>
      </c>
      <c r="E18" s="8">
        <v>40</v>
      </c>
      <c r="F18" s="16"/>
    </row>
    <row r="19" spans="1:6" ht="18" customHeight="1">
      <c r="A19" s="12"/>
      <c r="B19" s="8">
        <v>13</v>
      </c>
      <c r="C19" s="15"/>
      <c r="D19" s="13" t="s">
        <v>25</v>
      </c>
      <c r="E19" s="8">
        <v>41</v>
      </c>
      <c r="F19" s="16"/>
    </row>
    <row r="20" spans="1:6" ht="18" customHeight="1">
      <c r="A20" s="12"/>
      <c r="B20" s="8">
        <v>14</v>
      </c>
      <c r="C20" s="15"/>
      <c r="D20" s="13" t="s">
        <v>26</v>
      </c>
      <c r="E20" s="8">
        <v>42</v>
      </c>
      <c r="F20" s="16"/>
    </row>
    <row r="21" spans="1:6" ht="18" customHeight="1">
      <c r="A21" s="12"/>
      <c r="B21" s="8">
        <v>15</v>
      </c>
      <c r="C21" s="15"/>
      <c r="D21" s="13" t="s">
        <v>27</v>
      </c>
      <c r="E21" s="8">
        <v>43</v>
      </c>
      <c r="F21" s="16"/>
    </row>
    <row r="22" spans="1:6" ht="18" customHeight="1">
      <c r="A22" s="12"/>
      <c r="B22" s="8">
        <v>16</v>
      </c>
      <c r="C22" s="15"/>
      <c r="D22" s="13" t="s">
        <v>28</v>
      </c>
      <c r="E22" s="8">
        <v>44</v>
      </c>
      <c r="F22" s="16"/>
    </row>
    <row r="23" spans="1:6" ht="18" customHeight="1">
      <c r="A23" s="12"/>
      <c r="B23" s="8">
        <v>17</v>
      </c>
      <c r="C23" s="15"/>
      <c r="D23" s="13" t="s">
        <v>29</v>
      </c>
      <c r="E23" s="8">
        <v>45</v>
      </c>
      <c r="F23" s="16"/>
    </row>
    <row r="24" spans="1:6" ht="18" customHeight="1">
      <c r="A24" s="12"/>
      <c r="B24" s="8">
        <v>18</v>
      </c>
      <c r="C24" s="15"/>
      <c r="D24" s="13" t="s">
        <v>30</v>
      </c>
      <c r="E24" s="8">
        <v>46</v>
      </c>
      <c r="F24" s="16"/>
    </row>
    <row r="25" spans="1:6" ht="18" customHeight="1">
      <c r="A25" s="12"/>
      <c r="B25" s="8">
        <v>19</v>
      </c>
      <c r="C25" s="15"/>
      <c r="D25" s="13" t="s">
        <v>31</v>
      </c>
      <c r="E25" s="8">
        <v>47</v>
      </c>
      <c r="F25" s="16"/>
    </row>
    <row r="26" spans="1:6" ht="18" customHeight="1">
      <c r="A26" s="12"/>
      <c r="B26" s="8">
        <v>20</v>
      </c>
      <c r="C26" s="15"/>
      <c r="D26" s="13" t="s">
        <v>32</v>
      </c>
      <c r="E26" s="8">
        <v>48</v>
      </c>
      <c r="F26" s="16"/>
    </row>
    <row r="27" spans="1:6" ht="18" customHeight="1">
      <c r="A27" s="12"/>
      <c r="B27" s="8">
        <v>21</v>
      </c>
      <c r="C27" s="15"/>
      <c r="D27" s="13" t="s">
        <v>33</v>
      </c>
      <c r="E27" s="8">
        <v>49</v>
      </c>
      <c r="F27" s="16"/>
    </row>
    <row r="28" spans="1:6" ht="18" customHeight="1">
      <c r="A28" s="12"/>
      <c r="B28" s="8">
        <v>22</v>
      </c>
      <c r="C28" s="15"/>
      <c r="D28" s="13" t="s">
        <v>34</v>
      </c>
      <c r="E28" s="8">
        <v>50</v>
      </c>
      <c r="F28" s="16"/>
    </row>
    <row r="29" spans="1:6" ht="18" customHeight="1">
      <c r="A29" s="12"/>
      <c r="B29" s="8">
        <v>23</v>
      </c>
      <c r="C29" s="15"/>
      <c r="D29" s="13"/>
      <c r="E29" s="8">
        <v>51</v>
      </c>
      <c r="F29" s="16"/>
    </row>
    <row r="30" spans="1:6" s="27" customFormat="1" ht="18" customHeight="1">
      <c r="A30" s="31" t="s">
        <v>35</v>
      </c>
      <c r="B30" s="32">
        <v>24</v>
      </c>
      <c r="C30" s="33">
        <f>SUM(C7:C29)</f>
        <v>234.32</v>
      </c>
      <c r="D30" s="32" t="s">
        <v>36</v>
      </c>
      <c r="E30" s="32">
        <v>52</v>
      </c>
      <c r="F30" s="34">
        <f>SUM(F7:F29)</f>
        <v>241.89</v>
      </c>
    </row>
    <row r="31" spans="1:6" ht="18" customHeight="1">
      <c r="A31" s="12" t="s">
        <v>37</v>
      </c>
      <c r="B31" s="8">
        <v>25</v>
      </c>
      <c r="C31" s="15"/>
      <c r="D31" s="13" t="s">
        <v>38</v>
      </c>
      <c r="E31" s="8">
        <v>53</v>
      </c>
      <c r="F31" s="16"/>
    </row>
    <row r="32" spans="1:6" ht="18" customHeight="1">
      <c r="A32" s="12" t="s">
        <v>39</v>
      </c>
      <c r="B32" s="8">
        <v>26</v>
      </c>
      <c r="C32" s="15">
        <v>292.4</v>
      </c>
      <c r="D32" s="13" t="s">
        <v>40</v>
      </c>
      <c r="E32" s="8">
        <v>54</v>
      </c>
      <c r="F32" s="16">
        <v>284.83</v>
      </c>
    </row>
    <row r="33" spans="1:6" ht="18" customHeight="1">
      <c r="A33" s="7"/>
      <c r="B33" s="8">
        <v>27</v>
      </c>
      <c r="C33" s="15"/>
      <c r="D33" s="8"/>
      <c r="E33" s="8">
        <v>55</v>
      </c>
      <c r="F33" s="16"/>
    </row>
    <row r="34" spans="1:6" s="27" customFormat="1" ht="18" customHeight="1">
      <c r="A34" s="35" t="s">
        <v>41</v>
      </c>
      <c r="B34" s="36">
        <v>28</v>
      </c>
      <c r="C34" s="37">
        <f>SUM(C30:C33)</f>
        <v>526.72</v>
      </c>
      <c r="D34" s="36" t="s">
        <v>41</v>
      </c>
      <c r="E34" s="36">
        <v>56</v>
      </c>
      <c r="F34" s="38">
        <f>SUM(F30:F33)</f>
        <v>526.72</v>
      </c>
    </row>
    <row r="35" ht="18" customHeight="1">
      <c r="A35" t="s">
        <v>42</v>
      </c>
    </row>
  </sheetData>
  <sheetProtection/>
  <mergeCells count="3">
    <mergeCell ref="A2:F2"/>
    <mergeCell ref="A4:C4"/>
    <mergeCell ref="D4:F4"/>
  </mergeCells>
  <printOptions horizontalCentered="1"/>
  <pageMargins left="0.79" right="0.79" top="1.18" bottom="0.79" header="0.39" footer="0.39"/>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I41"/>
  <sheetViews>
    <sheetView showZeros="0" view="pageBreakPreview" zoomScaleSheetLayoutView="100"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B10" sqref="B10"/>
    </sheetView>
  </sheetViews>
  <sheetFormatPr defaultColWidth="9.140625" defaultRowHeight="18" customHeight="1"/>
  <cols>
    <col min="1" max="1" width="8.28125" style="2" customWidth="1"/>
    <col min="2" max="2" width="32.140625" style="2" customWidth="1"/>
    <col min="3" max="5" width="9.57421875" style="0" customWidth="1"/>
    <col min="6" max="6" width="6.57421875" style="0" customWidth="1"/>
    <col min="7" max="7" width="5.57421875" style="0" customWidth="1"/>
    <col min="8" max="8" width="6.421875" style="0" customWidth="1"/>
    <col min="9" max="9" width="5.28125" style="0" customWidth="1"/>
  </cols>
  <sheetData>
    <row r="1" ht="18" customHeight="1">
      <c r="A1" s="3" t="s">
        <v>43</v>
      </c>
    </row>
    <row r="2" spans="1:9" ht="26.25" customHeight="1">
      <c r="A2" s="59" t="s">
        <v>44</v>
      </c>
      <c r="B2" s="59"/>
      <c r="C2" s="59"/>
      <c r="D2" s="59"/>
      <c r="E2" s="59"/>
      <c r="F2" s="59"/>
      <c r="G2" s="59"/>
      <c r="H2" s="59"/>
      <c r="I2" s="59"/>
    </row>
    <row r="3" spans="1:9" ht="18" customHeight="1">
      <c r="A3" s="2" t="str">
        <f>+'公开01表'!A3</f>
        <v>单位：安阳市文明办</v>
      </c>
      <c r="I3" s="4" t="s">
        <v>2</v>
      </c>
    </row>
    <row r="4" spans="1:9" s="1" customFormat="1" ht="18" customHeight="1">
      <c r="A4" s="67" t="s">
        <v>5</v>
      </c>
      <c r="B4" s="63"/>
      <c r="C4" s="63" t="s">
        <v>35</v>
      </c>
      <c r="D4" s="63" t="s">
        <v>45</v>
      </c>
      <c r="E4" s="63" t="s">
        <v>46</v>
      </c>
      <c r="F4" s="63" t="s">
        <v>47</v>
      </c>
      <c r="G4" s="63" t="s">
        <v>48</v>
      </c>
      <c r="H4" s="63" t="s">
        <v>49</v>
      </c>
      <c r="I4" s="65" t="s">
        <v>50</v>
      </c>
    </row>
    <row r="5" spans="1:9" s="1" customFormat="1" ht="37.5" customHeight="1">
      <c r="A5" s="5" t="s">
        <v>51</v>
      </c>
      <c r="B5" s="6" t="s">
        <v>52</v>
      </c>
      <c r="C5" s="64"/>
      <c r="D5" s="64"/>
      <c r="E5" s="64"/>
      <c r="F5" s="64"/>
      <c r="G5" s="64"/>
      <c r="H5" s="64"/>
      <c r="I5" s="66"/>
    </row>
    <row r="6" spans="1:9" ht="18" customHeight="1">
      <c r="A6" s="68" t="s">
        <v>8</v>
      </c>
      <c r="B6" s="69"/>
      <c r="C6" s="8">
        <v>1</v>
      </c>
      <c r="D6" s="8">
        <v>2</v>
      </c>
      <c r="E6" s="8">
        <v>3</v>
      </c>
      <c r="F6" s="8">
        <v>4</v>
      </c>
      <c r="G6" s="8">
        <v>5</v>
      </c>
      <c r="H6" s="8">
        <v>6</v>
      </c>
      <c r="I6" s="9">
        <v>7</v>
      </c>
    </row>
    <row r="7" spans="1:9" ht="18" customHeight="1">
      <c r="A7" s="68" t="s">
        <v>41</v>
      </c>
      <c r="B7" s="69"/>
      <c r="C7" s="10">
        <f>SUM(D7:I7)</f>
        <v>234.32</v>
      </c>
      <c r="D7" s="10">
        <f>D8+D11+D14+D17</f>
        <v>234.32</v>
      </c>
      <c r="E7" s="10">
        <f>SUM(E10:E40)</f>
        <v>0</v>
      </c>
      <c r="F7" s="10">
        <f>SUM(F10:F40)</f>
        <v>0</v>
      </c>
      <c r="G7" s="10">
        <f>SUM(G10:G40)</f>
        <v>0</v>
      </c>
      <c r="H7" s="10">
        <f>SUM(H10:H40)</f>
        <v>0</v>
      </c>
      <c r="I7" s="11">
        <f>SUM(I10:I40)</f>
        <v>0</v>
      </c>
    </row>
    <row r="8" spans="1:9" ht="18" customHeight="1">
      <c r="A8" s="57">
        <v>201</v>
      </c>
      <c r="B8" s="49" t="s">
        <v>129</v>
      </c>
      <c r="C8" s="10">
        <f>C9</f>
        <v>50</v>
      </c>
      <c r="D8" s="10">
        <f>D9</f>
        <v>50</v>
      </c>
      <c r="E8" s="10"/>
      <c r="F8" s="10"/>
      <c r="G8" s="10"/>
      <c r="H8" s="10"/>
      <c r="I8" s="11"/>
    </row>
    <row r="9" spans="1:9" ht="18" customHeight="1">
      <c r="A9" s="47">
        <v>20103</v>
      </c>
      <c r="B9" s="58" t="s">
        <v>127</v>
      </c>
      <c r="C9" s="10">
        <f>D9</f>
        <v>50</v>
      </c>
      <c r="D9" s="10">
        <f>D10</f>
        <v>50</v>
      </c>
      <c r="E9" s="10"/>
      <c r="F9" s="10"/>
      <c r="G9" s="10"/>
      <c r="H9" s="10"/>
      <c r="I9" s="11"/>
    </row>
    <row r="10" spans="1:9" ht="18" customHeight="1">
      <c r="A10" s="12">
        <v>2010399</v>
      </c>
      <c r="B10" s="13" t="s">
        <v>53</v>
      </c>
      <c r="C10" s="10">
        <f aca="true" t="shared" si="0" ref="C10:C39">SUM(D10:I10)</f>
        <v>50</v>
      </c>
      <c r="D10" s="15">
        <v>50</v>
      </c>
      <c r="E10" s="15"/>
      <c r="F10" s="15"/>
      <c r="G10" s="15"/>
      <c r="H10" s="15"/>
      <c r="I10" s="16"/>
    </row>
    <row r="11" spans="1:9" ht="18" customHeight="1">
      <c r="A11" s="49">
        <v>20131</v>
      </c>
      <c r="B11" s="50" t="s">
        <v>130</v>
      </c>
      <c r="C11" s="10">
        <f>D11</f>
        <v>24.32</v>
      </c>
      <c r="D11" s="15">
        <f>D12+D13</f>
        <v>24.32</v>
      </c>
      <c r="E11" s="15"/>
      <c r="F11" s="15"/>
      <c r="G11" s="15"/>
      <c r="H11" s="15"/>
      <c r="I11" s="16"/>
    </row>
    <row r="12" spans="1:9" ht="18" customHeight="1">
      <c r="A12" s="12">
        <v>2013101</v>
      </c>
      <c r="B12" s="13" t="s">
        <v>54</v>
      </c>
      <c r="C12" s="10">
        <f t="shared" si="0"/>
        <v>11.52</v>
      </c>
      <c r="D12" s="15">
        <v>11.52</v>
      </c>
      <c r="E12" s="15"/>
      <c r="F12" s="15"/>
      <c r="G12" s="15"/>
      <c r="H12" s="15"/>
      <c r="I12" s="16"/>
    </row>
    <row r="13" spans="1:9" ht="18" customHeight="1">
      <c r="A13" s="12">
        <v>2013199</v>
      </c>
      <c r="B13" s="13" t="s">
        <v>55</v>
      </c>
      <c r="C13" s="10">
        <f t="shared" si="0"/>
        <v>12.8</v>
      </c>
      <c r="D13" s="15">
        <v>12.8</v>
      </c>
      <c r="E13" s="15"/>
      <c r="F13" s="15"/>
      <c r="G13" s="15"/>
      <c r="H13" s="15"/>
      <c r="I13" s="16"/>
    </row>
    <row r="14" spans="1:9" ht="18" customHeight="1">
      <c r="A14" s="49">
        <v>20136</v>
      </c>
      <c r="B14" s="50" t="s">
        <v>131</v>
      </c>
      <c r="C14" s="10">
        <f>D14</f>
        <v>154.86</v>
      </c>
      <c r="D14" s="15">
        <f>D15+D16</f>
        <v>154.86</v>
      </c>
      <c r="E14" s="15"/>
      <c r="F14" s="15"/>
      <c r="G14" s="15"/>
      <c r="H14" s="15"/>
      <c r="I14" s="16"/>
    </row>
    <row r="15" spans="1:9" ht="18" customHeight="1">
      <c r="A15" s="12">
        <v>2013650</v>
      </c>
      <c r="B15" s="13" t="s">
        <v>56</v>
      </c>
      <c r="C15" s="10">
        <f t="shared" si="0"/>
        <v>149.86</v>
      </c>
      <c r="D15" s="15">
        <v>149.86</v>
      </c>
      <c r="E15" s="15"/>
      <c r="F15" s="15"/>
      <c r="G15" s="15"/>
      <c r="H15" s="15"/>
      <c r="I15" s="16"/>
    </row>
    <row r="16" spans="1:9" ht="18" customHeight="1">
      <c r="A16" s="12">
        <v>2013699</v>
      </c>
      <c r="B16" s="13" t="s">
        <v>57</v>
      </c>
      <c r="C16" s="10">
        <f t="shared" si="0"/>
        <v>5</v>
      </c>
      <c r="D16" s="15">
        <v>5</v>
      </c>
      <c r="E16" s="15"/>
      <c r="F16" s="15"/>
      <c r="G16" s="15"/>
      <c r="H16" s="15"/>
      <c r="I16" s="16"/>
    </row>
    <row r="17" spans="1:9" ht="18" customHeight="1">
      <c r="A17" s="49">
        <v>210</v>
      </c>
      <c r="B17" s="50" t="s">
        <v>132</v>
      </c>
      <c r="C17" s="10">
        <f>D17</f>
        <v>5.14</v>
      </c>
      <c r="D17" s="15">
        <f>D18</f>
        <v>5.14</v>
      </c>
      <c r="E17" s="15"/>
      <c r="F17" s="15"/>
      <c r="G17" s="15"/>
      <c r="H17" s="15"/>
      <c r="I17" s="16"/>
    </row>
    <row r="18" spans="1:9" ht="18" customHeight="1">
      <c r="A18" s="12">
        <v>21005</v>
      </c>
      <c r="B18" s="54" t="s">
        <v>128</v>
      </c>
      <c r="C18" s="10">
        <f>D18</f>
        <v>5.14</v>
      </c>
      <c r="D18" s="15">
        <f>D19</f>
        <v>5.14</v>
      </c>
      <c r="E18" s="15"/>
      <c r="F18" s="15"/>
      <c r="G18" s="15"/>
      <c r="H18" s="15"/>
      <c r="I18" s="16"/>
    </row>
    <row r="19" spans="1:9" ht="18" customHeight="1">
      <c r="A19" s="12">
        <v>2100501</v>
      </c>
      <c r="B19" s="13" t="s">
        <v>58</v>
      </c>
      <c r="C19" s="10">
        <f t="shared" si="0"/>
        <v>5.14</v>
      </c>
      <c r="D19" s="15">
        <v>5.14</v>
      </c>
      <c r="E19" s="15"/>
      <c r="F19" s="15"/>
      <c r="G19" s="15"/>
      <c r="H19" s="15"/>
      <c r="I19" s="16"/>
    </row>
    <row r="20" spans="1:9" ht="18" customHeight="1">
      <c r="A20" s="12"/>
      <c r="B20" s="13"/>
      <c r="C20" s="10">
        <f t="shared" si="0"/>
        <v>0</v>
      </c>
      <c r="D20" s="15"/>
      <c r="E20" s="15"/>
      <c r="F20" s="15"/>
      <c r="G20" s="15"/>
      <c r="H20" s="15"/>
      <c r="I20" s="16"/>
    </row>
    <row r="21" spans="1:9" ht="18" customHeight="1">
      <c r="A21" s="12"/>
      <c r="B21" s="13"/>
      <c r="C21" s="10">
        <f t="shared" si="0"/>
        <v>0</v>
      </c>
      <c r="D21" s="15"/>
      <c r="E21" s="15"/>
      <c r="F21" s="15"/>
      <c r="G21" s="15"/>
      <c r="H21" s="15"/>
      <c r="I21" s="16"/>
    </row>
    <row r="22" spans="1:9" ht="18" customHeight="1">
      <c r="A22" s="12"/>
      <c r="B22" s="13"/>
      <c r="C22" s="10">
        <f t="shared" si="0"/>
        <v>0</v>
      </c>
      <c r="D22" s="15"/>
      <c r="E22" s="15"/>
      <c r="F22" s="15"/>
      <c r="G22" s="15"/>
      <c r="H22" s="15"/>
      <c r="I22" s="16"/>
    </row>
    <row r="23" spans="1:9" ht="18" customHeight="1">
      <c r="A23" s="12"/>
      <c r="B23" s="13"/>
      <c r="C23" s="10">
        <f t="shared" si="0"/>
        <v>0</v>
      </c>
      <c r="D23" s="15"/>
      <c r="E23" s="15"/>
      <c r="F23" s="15"/>
      <c r="G23" s="15"/>
      <c r="H23" s="15"/>
      <c r="I23" s="16"/>
    </row>
    <row r="24" spans="1:9" ht="18" customHeight="1">
      <c r="A24" s="12"/>
      <c r="B24" s="13"/>
      <c r="C24" s="10">
        <f t="shared" si="0"/>
        <v>0</v>
      </c>
      <c r="D24" s="15"/>
      <c r="E24" s="15"/>
      <c r="F24" s="15"/>
      <c r="G24" s="15"/>
      <c r="H24" s="15"/>
      <c r="I24" s="16"/>
    </row>
    <row r="25" spans="1:9" ht="18" customHeight="1">
      <c r="A25" s="12"/>
      <c r="B25" s="13"/>
      <c r="C25" s="10">
        <f t="shared" si="0"/>
        <v>0</v>
      </c>
      <c r="D25" s="15"/>
      <c r="E25" s="15"/>
      <c r="F25" s="15"/>
      <c r="G25" s="15"/>
      <c r="H25" s="15"/>
      <c r="I25" s="16"/>
    </row>
    <row r="26" spans="1:9" ht="18" customHeight="1">
      <c r="A26" s="12"/>
      <c r="B26" s="13"/>
      <c r="C26" s="10">
        <f t="shared" si="0"/>
        <v>0</v>
      </c>
      <c r="D26" s="15"/>
      <c r="E26" s="15"/>
      <c r="F26" s="15"/>
      <c r="G26" s="15"/>
      <c r="H26" s="15"/>
      <c r="I26" s="16"/>
    </row>
    <row r="27" spans="1:9" ht="18" customHeight="1">
      <c r="A27" s="12"/>
      <c r="B27" s="13"/>
      <c r="C27" s="10">
        <f t="shared" si="0"/>
        <v>0</v>
      </c>
      <c r="D27" s="15"/>
      <c r="E27" s="15"/>
      <c r="F27" s="15"/>
      <c r="G27" s="15"/>
      <c r="H27" s="15"/>
      <c r="I27" s="16"/>
    </row>
    <row r="28" spans="1:9" ht="18" customHeight="1">
      <c r="A28" s="12"/>
      <c r="B28" s="13"/>
      <c r="C28" s="10">
        <f t="shared" si="0"/>
        <v>0</v>
      </c>
      <c r="D28" s="15"/>
      <c r="E28" s="15"/>
      <c r="F28" s="15"/>
      <c r="G28" s="15"/>
      <c r="H28" s="15"/>
      <c r="I28" s="16"/>
    </row>
    <row r="29" spans="1:9" ht="18" customHeight="1">
      <c r="A29" s="12"/>
      <c r="B29" s="13"/>
      <c r="C29" s="10">
        <f t="shared" si="0"/>
        <v>0</v>
      </c>
      <c r="D29" s="15"/>
      <c r="E29" s="15"/>
      <c r="F29" s="15"/>
      <c r="G29" s="15"/>
      <c r="H29" s="15"/>
      <c r="I29" s="16"/>
    </row>
    <row r="30" spans="1:9" ht="18" customHeight="1">
      <c r="A30" s="12"/>
      <c r="B30" s="13"/>
      <c r="C30" s="10">
        <f t="shared" si="0"/>
        <v>0</v>
      </c>
      <c r="D30" s="15"/>
      <c r="E30" s="15"/>
      <c r="F30" s="15"/>
      <c r="G30" s="15"/>
      <c r="H30" s="15"/>
      <c r="I30" s="16"/>
    </row>
    <row r="31" spans="1:9" ht="18" customHeight="1">
      <c r="A31" s="12"/>
      <c r="B31" s="13"/>
      <c r="C31" s="10">
        <f t="shared" si="0"/>
        <v>0</v>
      </c>
      <c r="D31" s="15"/>
      <c r="E31" s="15"/>
      <c r="F31" s="15"/>
      <c r="G31" s="15"/>
      <c r="H31" s="15"/>
      <c r="I31" s="16"/>
    </row>
    <row r="32" spans="1:9" ht="18" customHeight="1">
      <c r="A32" s="12"/>
      <c r="B32" s="13"/>
      <c r="C32" s="10">
        <f t="shared" si="0"/>
        <v>0</v>
      </c>
      <c r="D32" s="15"/>
      <c r="E32" s="15"/>
      <c r="F32" s="15"/>
      <c r="G32" s="15"/>
      <c r="H32" s="15"/>
      <c r="I32" s="16"/>
    </row>
    <row r="33" spans="1:9" ht="18" customHeight="1">
      <c r="A33" s="12"/>
      <c r="B33" s="13"/>
      <c r="C33" s="10">
        <f t="shared" si="0"/>
        <v>0</v>
      </c>
      <c r="D33" s="15"/>
      <c r="E33" s="15"/>
      <c r="F33" s="15"/>
      <c r="G33" s="15"/>
      <c r="H33" s="15"/>
      <c r="I33" s="16"/>
    </row>
    <row r="34" spans="1:9" ht="18" customHeight="1">
      <c r="A34" s="12"/>
      <c r="B34" s="13"/>
      <c r="C34" s="10">
        <f t="shared" si="0"/>
        <v>0</v>
      </c>
      <c r="D34" s="15"/>
      <c r="E34" s="15"/>
      <c r="F34" s="15"/>
      <c r="G34" s="15"/>
      <c r="H34" s="15"/>
      <c r="I34" s="16"/>
    </row>
    <row r="35" spans="1:9" ht="18" customHeight="1">
      <c r="A35" s="12"/>
      <c r="B35" s="13"/>
      <c r="C35" s="10">
        <f t="shared" si="0"/>
        <v>0</v>
      </c>
      <c r="D35" s="15"/>
      <c r="E35" s="15"/>
      <c r="F35" s="15"/>
      <c r="G35" s="15"/>
      <c r="H35" s="15"/>
      <c r="I35" s="16"/>
    </row>
    <row r="36" spans="1:9" ht="18" customHeight="1">
      <c r="A36" s="12"/>
      <c r="B36" s="13"/>
      <c r="C36" s="10">
        <f t="shared" si="0"/>
        <v>0</v>
      </c>
      <c r="D36" s="15"/>
      <c r="E36" s="15"/>
      <c r="F36" s="15"/>
      <c r="G36" s="15"/>
      <c r="H36" s="15"/>
      <c r="I36" s="16"/>
    </row>
    <row r="37" spans="1:9" ht="18" customHeight="1">
      <c r="A37" s="12"/>
      <c r="B37" s="13"/>
      <c r="C37" s="10">
        <f t="shared" si="0"/>
        <v>0</v>
      </c>
      <c r="D37" s="15"/>
      <c r="E37" s="15"/>
      <c r="F37" s="15"/>
      <c r="G37" s="15"/>
      <c r="H37" s="15"/>
      <c r="I37" s="16"/>
    </row>
    <row r="38" spans="1:9" ht="18" customHeight="1">
      <c r="A38" s="12"/>
      <c r="B38" s="13"/>
      <c r="C38" s="10">
        <f t="shared" si="0"/>
        <v>0</v>
      </c>
      <c r="D38" s="15"/>
      <c r="E38" s="15"/>
      <c r="F38" s="15"/>
      <c r="G38" s="15"/>
      <c r="H38" s="15"/>
      <c r="I38" s="16"/>
    </row>
    <row r="39" spans="1:9" ht="18" customHeight="1">
      <c r="A39" s="12"/>
      <c r="B39" s="13"/>
      <c r="C39" s="10">
        <f t="shared" si="0"/>
        <v>0</v>
      </c>
      <c r="D39" s="15"/>
      <c r="E39" s="15"/>
      <c r="F39" s="15"/>
      <c r="G39" s="15"/>
      <c r="H39" s="15"/>
      <c r="I39" s="16"/>
    </row>
    <row r="40" spans="1:9" ht="18" customHeight="1">
      <c r="A40" s="17"/>
      <c r="B40" s="18"/>
      <c r="C40" s="21">
        <f>SUM(D40:I41)</f>
        <v>0</v>
      </c>
      <c r="D40" s="20"/>
      <c r="E40" s="20"/>
      <c r="F40" s="20"/>
      <c r="G40" s="20"/>
      <c r="H40" s="20"/>
      <c r="I40" s="22"/>
    </row>
    <row r="41" ht="18" customHeight="1">
      <c r="A41" s="2" t="s">
        <v>59</v>
      </c>
    </row>
  </sheetData>
  <sheetProtection/>
  <mergeCells count="11">
    <mergeCell ref="A7:B7"/>
    <mergeCell ref="C4:C5"/>
    <mergeCell ref="D4:D5"/>
    <mergeCell ref="E4:E5"/>
    <mergeCell ref="F4:F5"/>
    <mergeCell ref="G4:G5"/>
    <mergeCell ref="H4:H5"/>
    <mergeCell ref="I4:I5"/>
    <mergeCell ref="A2:I2"/>
    <mergeCell ref="A4:B4"/>
    <mergeCell ref="A6:B6"/>
  </mergeCells>
  <printOptions horizontalCentered="1"/>
  <pageMargins left="0.79" right="0.79" top="1.18" bottom="0.79" header="0.39" footer="0.39"/>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H41"/>
  <sheetViews>
    <sheetView showZeros="0" view="pageBreakPreview" zoomScaleSheetLayoutView="100"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B24" sqref="B24"/>
    </sheetView>
  </sheetViews>
  <sheetFormatPr defaultColWidth="9.140625" defaultRowHeight="18" customHeight="1"/>
  <cols>
    <col min="1" max="1" width="8.28125" style="2" customWidth="1"/>
    <col min="2" max="2" width="29.7109375" style="2" customWidth="1"/>
    <col min="3" max="5" width="10.7109375" style="0" customWidth="1"/>
    <col min="6" max="6" width="7.7109375" style="0" customWidth="1"/>
    <col min="7" max="7" width="5.8515625" style="0" customWidth="1"/>
    <col min="8" max="8" width="10.7109375" style="0" customWidth="1"/>
  </cols>
  <sheetData>
    <row r="1" ht="18" customHeight="1">
      <c r="A1" s="3" t="s">
        <v>60</v>
      </c>
    </row>
    <row r="2" spans="1:8" ht="26.25" customHeight="1">
      <c r="A2" s="59" t="s">
        <v>61</v>
      </c>
      <c r="B2" s="59"/>
      <c r="C2" s="59"/>
      <c r="D2" s="59"/>
      <c r="E2" s="59"/>
      <c r="F2" s="59"/>
      <c r="G2" s="59"/>
      <c r="H2" s="59"/>
    </row>
    <row r="3" spans="1:8" ht="18" customHeight="1">
      <c r="A3" s="2" t="str">
        <f>+'公开01表'!A3</f>
        <v>单位：安阳市文明办</v>
      </c>
      <c r="H3" s="4" t="s">
        <v>2</v>
      </c>
    </row>
    <row r="4" spans="1:8" s="1" customFormat="1" ht="18" customHeight="1">
      <c r="A4" s="67" t="s">
        <v>5</v>
      </c>
      <c r="B4" s="63"/>
      <c r="C4" s="63" t="s">
        <v>36</v>
      </c>
      <c r="D4" s="63" t="s">
        <v>62</v>
      </c>
      <c r="E4" s="63" t="s">
        <v>63</v>
      </c>
      <c r="F4" s="63" t="s">
        <v>64</v>
      </c>
      <c r="G4" s="63" t="s">
        <v>65</v>
      </c>
      <c r="H4" s="65" t="s">
        <v>66</v>
      </c>
    </row>
    <row r="5" spans="1:8" s="1" customFormat="1" ht="37.5" customHeight="1">
      <c r="A5" s="5" t="s">
        <v>51</v>
      </c>
      <c r="B5" s="6" t="s">
        <v>52</v>
      </c>
      <c r="C5" s="64"/>
      <c r="D5" s="64"/>
      <c r="E5" s="64"/>
      <c r="F5" s="64"/>
      <c r="G5" s="64"/>
      <c r="H5" s="66"/>
    </row>
    <row r="6" spans="1:8" ht="18" customHeight="1">
      <c r="A6" s="68" t="s">
        <v>8</v>
      </c>
      <c r="B6" s="69"/>
      <c r="C6" s="8">
        <v>1</v>
      </c>
      <c r="D6" s="8">
        <v>2</v>
      </c>
      <c r="E6" s="8">
        <v>3</v>
      </c>
      <c r="F6" s="8">
        <v>4</v>
      </c>
      <c r="G6" s="8">
        <v>5</v>
      </c>
      <c r="H6" s="9">
        <v>6</v>
      </c>
    </row>
    <row r="7" spans="1:8" ht="18" customHeight="1">
      <c r="A7" s="68" t="s">
        <v>41</v>
      </c>
      <c r="B7" s="69"/>
      <c r="C7" s="10">
        <f>SUM(D7:H7)</f>
        <v>241.89</v>
      </c>
      <c r="D7" s="10">
        <f>D8+D11+D14+D18</f>
        <v>151.82999999999998</v>
      </c>
      <c r="E7" s="10">
        <f>E11+E14</f>
        <v>90.06</v>
      </c>
      <c r="F7" s="10">
        <f>SUM(F10:F40)</f>
        <v>0</v>
      </c>
      <c r="G7" s="10">
        <f>SUM(G10:G40)</f>
        <v>0</v>
      </c>
      <c r="H7" s="11">
        <f>SUM(H10:H40)</f>
        <v>0</v>
      </c>
    </row>
    <row r="8" spans="1:8" ht="18" customHeight="1">
      <c r="A8" s="55">
        <v>201</v>
      </c>
      <c r="B8" s="56" t="s">
        <v>129</v>
      </c>
      <c r="C8" s="10">
        <f>D8</f>
        <v>3</v>
      </c>
      <c r="D8" s="10">
        <f>D9</f>
        <v>3</v>
      </c>
      <c r="E8" s="10"/>
      <c r="F8" s="10"/>
      <c r="G8" s="10"/>
      <c r="H8" s="11"/>
    </row>
    <row r="9" spans="1:8" ht="18" customHeight="1">
      <c r="A9" s="48">
        <v>20129</v>
      </c>
      <c r="B9" s="53" t="s">
        <v>133</v>
      </c>
      <c r="C9" s="10">
        <f>D9</f>
        <v>3</v>
      </c>
      <c r="D9" s="10">
        <f>D10</f>
        <v>3</v>
      </c>
      <c r="E9" s="10"/>
      <c r="F9" s="10"/>
      <c r="G9" s="10"/>
      <c r="H9" s="11"/>
    </row>
    <row r="10" spans="1:8" ht="18" customHeight="1">
      <c r="A10" s="12">
        <v>2012999</v>
      </c>
      <c r="B10" s="13" t="s">
        <v>67</v>
      </c>
      <c r="C10" s="10">
        <f aca="true" t="shared" si="0" ref="C10:C39">SUM(D10:H10)</f>
        <v>3</v>
      </c>
      <c r="D10" s="15">
        <v>3</v>
      </c>
      <c r="E10" s="15"/>
      <c r="F10" s="15"/>
      <c r="G10" s="15"/>
      <c r="H10" s="16"/>
    </row>
    <row r="11" spans="1:8" ht="18" customHeight="1">
      <c r="A11" s="12">
        <v>20131</v>
      </c>
      <c r="B11" s="50" t="s">
        <v>130</v>
      </c>
      <c r="C11" s="10">
        <f>D11+E11</f>
        <v>24.32</v>
      </c>
      <c r="D11" s="15">
        <f>D12</f>
        <v>11.52</v>
      </c>
      <c r="E11" s="15">
        <f>E13</f>
        <v>12.8</v>
      </c>
      <c r="F11" s="15"/>
      <c r="G11" s="15"/>
      <c r="H11" s="16"/>
    </row>
    <row r="12" spans="1:8" ht="18" customHeight="1">
      <c r="A12" s="12">
        <v>2013101</v>
      </c>
      <c r="B12" s="13" t="s">
        <v>54</v>
      </c>
      <c r="C12" s="10">
        <f t="shared" si="0"/>
        <v>11.52</v>
      </c>
      <c r="D12" s="15">
        <v>11.52</v>
      </c>
      <c r="E12" s="15"/>
      <c r="F12" s="15"/>
      <c r="G12" s="15"/>
      <c r="H12" s="16"/>
    </row>
    <row r="13" spans="1:8" ht="18" customHeight="1">
      <c r="A13" s="12">
        <v>2013199</v>
      </c>
      <c r="B13" s="13" t="s">
        <v>55</v>
      </c>
      <c r="C13" s="10">
        <f t="shared" si="0"/>
        <v>12.8</v>
      </c>
      <c r="D13" s="15"/>
      <c r="E13" s="15">
        <v>12.8</v>
      </c>
      <c r="F13" s="15"/>
      <c r="G13" s="15"/>
      <c r="H13" s="16"/>
    </row>
    <row r="14" spans="1:8" ht="18" customHeight="1">
      <c r="A14" s="49">
        <v>20136</v>
      </c>
      <c r="B14" s="50" t="s">
        <v>131</v>
      </c>
      <c r="C14" s="10">
        <f>D14+E14</f>
        <v>209.43</v>
      </c>
      <c r="D14" s="15">
        <f>D15+D16</f>
        <v>132.17</v>
      </c>
      <c r="E14" s="15">
        <f>E17</f>
        <v>77.26</v>
      </c>
      <c r="F14" s="15"/>
      <c r="G14" s="15"/>
      <c r="H14" s="16"/>
    </row>
    <row r="15" spans="1:8" ht="18" customHeight="1">
      <c r="A15" s="12">
        <v>2013601</v>
      </c>
      <c r="B15" s="13" t="s">
        <v>54</v>
      </c>
      <c r="C15" s="10">
        <f t="shared" si="0"/>
        <v>0.38</v>
      </c>
      <c r="D15" s="15">
        <v>0.38</v>
      </c>
      <c r="E15" s="15"/>
      <c r="F15" s="15"/>
      <c r="G15" s="15"/>
      <c r="H15" s="16"/>
    </row>
    <row r="16" spans="1:8" ht="18" customHeight="1">
      <c r="A16" s="12">
        <v>2013650</v>
      </c>
      <c r="B16" s="13" t="s">
        <v>56</v>
      </c>
      <c r="C16" s="10">
        <f t="shared" si="0"/>
        <v>131.79</v>
      </c>
      <c r="D16" s="15">
        <v>131.79</v>
      </c>
      <c r="E16" s="15"/>
      <c r="F16" s="15"/>
      <c r="G16" s="15"/>
      <c r="H16" s="16"/>
    </row>
    <row r="17" spans="1:8" ht="18" customHeight="1">
      <c r="A17" s="12">
        <v>2013699</v>
      </c>
      <c r="B17" s="13" t="s">
        <v>57</v>
      </c>
      <c r="C17" s="10">
        <f t="shared" si="0"/>
        <v>77.26</v>
      </c>
      <c r="D17" s="15"/>
      <c r="E17" s="15">
        <v>77.26</v>
      </c>
      <c r="F17" s="15"/>
      <c r="G17" s="15"/>
      <c r="H17" s="16"/>
    </row>
    <row r="18" spans="1:8" ht="18" customHeight="1">
      <c r="A18" s="49">
        <v>210</v>
      </c>
      <c r="B18" s="50" t="s">
        <v>132</v>
      </c>
      <c r="C18" s="10">
        <f>D18</f>
        <v>5.14</v>
      </c>
      <c r="D18" s="15">
        <f>D19</f>
        <v>5.14</v>
      </c>
      <c r="E18" s="15"/>
      <c r="F18" s="15"/>
      <c r="G18" s="15"/>
      <c r="H18" s="16"/>
    </row>
    <row r="19" spans="1:8" ht="18" customHeight="1">
      <c r="A19" s="12">
        <v>21005</v>
      </c>
      <c r="B19" s="54" t="s">
        <v>128</v>
      </c>
      <c r="C19" s="10">
        <f>D19</f>
        <v>5.14</v>
      </c>
      <c r="D19" s="15">
        <f>D20</f>
        <v>5.14</v>
      </c>
      <c r="E19" s="15"/>
      <c r="F19" s="15"/>
      <c r="G19" s="15"/>
      <c r="H19" s="16"/>
    </row>
    <row r="20" spans="1:8" ht="18" customHeight="1">
      <c r="A20" s="12">
        <v>2100501</v>
      </c>
      <c r="B20" s="13" t="s">
        <v>58</v>
      </c>
      <c r="C20" s="10">
        <f t="shared" si="0"/>
        <v>5.14</v>
      </c>
      <c r="D20" s="15">
        <v>5.14</v>
      </c>
      <c r="E20" s="15"/>
      <c r="F20" s="15"/>
      <c r="G20" s="15"/>
      <c r="H20" s="16"/>
    </row>
    <row r="21" spans="1:8" ht="18" customHeight="1">
      <c r="A21" s="12"/>
      <c r="B21" s="13"/>
      <c r="C21" s="10">
        <f t="shared" si="0"/>
        <v>0</v>
      </c>
      <c r="D21" s="15"/>
      <c r="E21" s="15"/>
      <c r="F21" s="15"/>
      <c r="G21" s="15"/>
      <c r="H21" s="16"/>
    </row>
    <row r="22" spans="1:8" ht="18" customHeight="1">
      <c r="A22" s="12"/>
      <c r="B22" s="13"/>
      <c r="C22" s="10">
        <f t="shared" si="0"/>
        <v>0</v>
      </c>
      <c r="D22" s="15"/>
      <c r="E22" s="15"/>
      <c r="F22" s="15"/>
      <c r="G22" s="15"/>
      <c r="H22" s="16"/>
    </row>
    <row r="23" spans="1:8" ht="18" customHeight="1">
      <c r="A23" s="12"/>
      <c r="B23" s="13"/>
      <c r="C23" s="10">
        <f t="shared" si="0"/>
        <v>0</v>
      </c>
      <c r="D23" s="15"/>
      <c r="E23" s="15"/>
      <c r="F23" s="15"/>
      <c r="G23" s="15"/>
      <c r="H23" s="16"/>
    </row>
    <row r="24" spans="1:8" ht="18" customHeight="1">
      <c r="A24" s="12"/>
      <c r="B24" s="13"/>
      <c r="C24" s="10">
        <f t="shared" si="0"/>
        <v>0</v>
      </c>
      <c r="D24" s="15"/>
      <c r="E24" s="15"/>
      <c r="F24" s="15"/>
      <c r="G24" s="15"/>
      <c r="H24" s="16"/>
    </row>
    <row r="25" spans="1:8" ht="18" customHeight="1">
      <c r="A25" s="12"/>
      <c r="B25" s="13"/>
      <c r="C25" s="10">
        <f t="shared" si="0"/>
        <v>0</v>
      </c>
      <c r="D25" s="15"/>
      <c r="E25" s="15"/>
      <c r="F25" s="15"/>
      <c r="G25" s="15"/>
      <c r="H25" s="16"/>
    </row>
    <row r="26" spans="1:8" ht="18" customHeight="1">
      <c r="A26" s="12"/>
      <c r="B26" s="13"/>
      <c r="C26" s="10">
        <f t="shared" si="0"/>
        <v>0</v>
      </c>
      <c r="D26" s="15"/>
      <c r="E26" s="15"/>
      <c r="F26" s="15"/>
      <c r="G26" s="15"/>
      <c r="H26" s="16"/>
    </row>
    <row r="27" spans="1:8" ht="18" customHeight="1">
      <c r="A27" s="12"/>
      <c r="B27" s="13"/>
      <c r="C27" s="10">
        <f t="shared" si="0"/>
        <v>0</v>
      </c>
      <c r="D27" s="15"/>
      <c r="E27" s="15"/>
      <c r="F27" s="15"/>
      <c r="G27" s="15"/>
      <c r="H27" s="16"/>
    </row>
    <row r="28" spans="1:8" ht="18" customHeight="1">
      <c r="A28" s="12"/>
      <c r="B28" s="13"/>
      <c r="C28" s="10">
        <f t="shared" si="0"/>
        <v>0</v>
      </c>
      <c r="D28" s="15"/>
      <c r="E28" s="15"/>
      <c r="F28" s="15"/>
      <c r="G28" s="15"/>
      <c r="H28" s="16"/>
    </row>
    <row r="29" spans="1:8" ht="18" customHeight="1">
      <c r="A29" s="12"/>
      <c r="B29" s="13"/>
      <c r="C29" s="10">
        <f t="shared" si="0"/>
        <v>0</v>
      </c>
      <c r="D29" s="15"/>
      <c r="E29" s="15"/>
      <c r="F29" s="15"/>
      <c r="G29" s="15"/>
      <c r="H29" s="16"/>
    </row>
    <row r="30" spans="1:8" ht="18" customHeight="1">
      <c r="A30" s="12"/>
      <c r="B30" s="13"/>
      <c r="C30" s="10">
        <f t="shared" si="0"/>
        <v>0</v>
      </c>
      <c r="D30" s="15"/>
      <c r="E30" s="15"/>
      <c r="F30" s="15"/>
      <c r="G30" s="15"/>
      <c r="H30" s="16"/>
    </row>
    <row r="31" spans="1:8" ht="18" customHeight="1">
      <c r="A31" s="12"/>
      <c r="B31" s="13"/>
      <c r="C31" s="10">
        <f t="shared" si="0"/>
        <v>0</v>
      </c>
      <c r="D31" s="15"/>
      <c r="E31" s="15"/>
      <c r="F31" s="15"/>
      <c r="G31" s="15"/>
      <c r="H31" s="16"/>
    </row>
    <row r="32" spans="1:8" ht="18" customHeight="1">
      <c r="A32" s="12"/>
      <c r="B32" s="13"/>
      <c r="C32" s="10">
        <f t="shared" si="0"/>
        <v>0</v>
      </c>
      <c r="D32" s="15"/>
      <c r="E32" s="15"/>
      <c r="F32" s="15"/>
      <c r="G32" s="15"/>
      <c r="H32" s="16"/>
    </row>
    <row r="33" spans="1:8" ht="18" customHeight="1">
      <c r="A33" s="12"/>
      <c r="B33" s="13"/>
      <c r="C33" s="10">
        <f t="shared" si="0"/>
        <v>0</v>
      </c>
      <c r="D33" s="15"/>
      <c r="E33" s="15"/>
      <c r="F33" s="15"/>
      <c r="G33" s="15"/>
      <c r="H33" s="16"/>
    </row>
    <row r="34" spans="1:8" ht="18" customHeight="1">
      <c r="A34" s="12"/>
      <c r="B34" s="13"/>
      <c r="C34" s="10">
        <f t="shared" si="0"/>
        <v>0</v>
      </c>
      <c r="D34" s="15"/>
      <c r="E34" s="15"/>
      <c r="F34" s="15"/>
      <c r="G34" s="15"/>
      <c r="H34" s="16"/>
    </row>
    <row r="35" spans="1:8" ht="18" customHeight="1">
      <c r="A35" s="12"/>
      <c r="B35" s="13"/>
      <c r="C35" s="10">
        <f t="shared" si="0"/>
        <v>0</v>
      </c>
      <c r="D35" s="15"/>
      <c r="E35" s="15"/>
      <c r="F35" s="15"/>
      <c r="G35" s="15"/>
      <c r="H35" s="16"/>
    </row>
    <row r="36" spans="1:8" ht="18" customHeight="1">
      <c r="A36" s="12"/>
      <c r="B36" s="13"/>
      <c r="C36" s="10">
        <f t="shared" si="0"/>
        <v>0</v>
      </c>
      <c r="D36" s="15"/>
      <c r="E36" s="15"/>
      <c r="F36" s="15"/>
      <c r="G36" s="15"/>
      <c r="H36" s="16"/>
    </row>
    <row r="37" spans="1:8" ht="18" customHeight="1">
      <c r="A37" s="12"/>
      <c r="B37" s="13"/>
      <c r="C37" s="10">
        <f t="shared" si="0"/>
        <v>0</v>
      </c>
      <c r="D37" s="15"/>
      <c r="E37" s="15"/>
      <c r="F37" s="15"/>
      <c r="G37" s="15"/>
      <c r="H37" s="16"/>
    </row>
    <row r="38" spans="1:8" ht="18" customHeight="1">
      <c r="A38" s="12"/>
      <c r="B38" s="13"/>
      <c r="C38" s="10">
        <f t="shared" si="0"/>
        <v>0</v>
      </c>
      <c r="D38" s="15"/>
      <c r="E38" s="15"/>
      <c r="F38" s="15"/>
      <c r="G38" s="15"/>
      <c r="H38" s="16"/>
    </row>
    <row r="39" spans="1:8" ht="18" customHeight="1">
      <c r="A39" s="12"/>
      <c r="B39" s="13"/>
      <c r="C39" s="10">
        <f t="shared" si="0"/>
        <v>0</v>
      </c>
      <c r="D39" s="15"/>
      <c r="E39" s="15"/>
      <c r="F39" s="15"/>
      <c r="G39" s="15"/>
      <c r="H39" s="16"/>
    </row>
    <row r="40" spans="1:8" ht="18" customHeight="1">
      <c r="A40" s="17"/>
      <c r="B40" s="18"/>
      <c r="C40" s="21">
        <f>SUM(D40:H41)</f>
        <v>0</v>
      </c>
      <c r="D40" s="20"/>
      <c r="E40" s="20"/>
      <c r="F40" s="20"/>
      <c r="G40" s="20"/>
      <c r="H40" s="22"/>
    </row>
    <row r="41" ht="18" customHeight="1">
      <c r="A41" s="2" t="s">
        <v>68</v>
      </c>
    </row>
  </sheetData>
  <sheetProtection/>
  <mergeCells count="10">
    <mergeCell ref="A2:H2"/>
    <mergeCell ref="A4:B4"/>
    <mergeCell ref="A6:B6"/>
    <mergeCell ref="A7:B7"/>
    <mergeCell ref="C4:C5"/>
    <mergeCell ref="D4:D5"/>
    <mergeCell ref="E4:E5"/>
    <mergeCell ref="F4:F5"/>
    <mergeCell ref="G4:G5"/>
    <mergeCell ref="H4:H5"/>
  </mergeCells>
  <printOptions horizontalCentered="1"/>
  <pageMargins left="0.79" right="0.79" top="1.18" bottom="0.79" header="0.39" footer="0.39"/>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H36"/>
  <sheetViews>
    <sheetView showZeros="0" view="pageBreakPreview" zoomScaleSheetLayoutView="100" zoomScalePageLayoutView="0" workbookViewId="0" topLeftCell="A1">
      <pane xSplit="5" ySplit="6" topLeftCell="F7" activePane="bottomRight" state="frozen"/>
      <selection pane="topLeft" activeCell="A1" sqref="A1"/>
      <selection pane="topRight" activeCell="A1" sqref="A1"/>
      <selection pane="bottomLeft" activeCell="A1" sqref="A1"/>
      <selection pane="bottomRight" activeCell="C23" sqref="C23"/>
    </sheetView>
  </sheetViews>
  <sheetFormatPr defaultColWidth="9.140625" defaultRowHeight="18" customHeight="1"/>
  <cols>
    <col min="1" max="1" width="25.421875" style="0" customWidth="1"/>
    <col min="2" max="2" width="4.7109375" style="0" customWidth="1"/>
    <col min="3" max="3" width="10.8515625" style="0" customWidth="1"/>
    <col min="4" max="4" width="27.00390625" style="0" customWidth="1"/>
    <col min="5" max="5" width="5.140625" style="0" customWidth="1"/>
    <col min="6" max="6" width="11.140625" style="0" customWidth="1"/>
    <col min="7" max="7" width="11.421875" style="0" customWidth="1"/>
    <col min="8" max="8" width="9.57421875" style="0" customWidth="1"/>
  </cols>
  <sheetData>
    <row r="1" ht="18" customHeight="1">
      <c r="A1" s="27" t="s">
        <v>69</v>
      </c>
    </row>
    <row r="2" spans="1:8" ht="26.25" customHeight="1">
      <c r="A2" s="59" t="s">
        <v>70</v>
      </c>
      <c r="B2" s="59"/>
      <c r="C2" s="59"/>
      <c r="D2" s="59"/>
      <c r="E2" s="59"/>
      <c r="F2" s="59"/>
      <c r="G2" s="59"/>
      <c r="H2" s="59"/>
    </row>
    <row r="3" spans="1:8" ht="18" customHeight="1">
      <c r="A3" t="str">
        <f>+'公开01表'!A3</f>
        <v>单位：安阳市文明办</v>
      </c>
      <c r="F3" s="4"/>
      <c r="G3" s="4"/>
      <c r="H3" s="4" t="s">
        <v>2</v>
      </c>
    </row>
    <row r="4" spans="1:8" s="25" customFormat="1" ht="18" customHeight="1">
      <c r="A4" s="70" t="s">
        <v>3</v>
      </c>
      <c r="B4" s="70"/>
      <c r="C4" s="67"/>
      <c r="D4" s="65" t="s">
        <v>4</v>
      </c>
      <c r="E4" s="70"/>
      <c r="F4" s="70"/>
      <c r="G4" s="70"/>
      <c r="H4" s="70"/>
    </row>
    <row r="5" spans="1:8" s="26" customFormat="1" ht="32.25" customHeight="1">
      <c r="A5" s="28" t="s">
        <v>5</v>
      </c>
      <c r="B5" s="29" t="s">
        <v>6</v>
      </c>
      <c r="C5" s="29" t="s">
        <v>71</v>
      </c>
      <c r="D5" s="29" t="s">
        <v>5</v>
      </c>
      <c r="E5" s="29" t="s">
        <v>6</v>
      </c>
      <c r="F5" s="30" t="s">
        <v>41</v>
      </c>
      <c r="G5" s="30" t="s">
        <v>72</v>
      </c>
      <c r="H5" s="30" t="s">
        <v>73</v>
      </c>
    </row>
    <row r="6" spans="1:8" ht="18" customHeight="1">
      <c r="A6" s="7" t="s">
        <v>8</v>
      </c>
      <c r="B6" s="8"/>
      <c r="C6" s="8">
        <v>1</v>
      </c>
      <c r="D6" s="8"/>
      <c r="E6" s="8"/>
      <c r="F6" s="9">
        <v>2</v>
      </c>
      <c r="G6" s="9">
        <v>3</v>
      </c>
      <c r="H6" s="9">
        <v>4</v>
      </c>
    </row>
    <row r="7" spans="1:8" ht="18" customHeight="1">
      <c r="A7" s="12" t="s">
        <v>74</v>
      </c>
      <c r="B7" s="8">
        <v>1</v>
      </c>
      <c r="C7" s="15">
        <v>234.32</v>
      </c>
      <c r="D7" s="13" t="s">
        <v>10</v>
      </c>
      <c r="E7" s="8">
        <v>30</v>
      </c>
      <c r="F7" s="11">
        <f>SUM(G7:H7)</f>
        <v>236.75</v>
      </c>
      <c r="G7" s="16">
        <v>236.75</v>
      </c>
      <c r="H7" s="16"/>
    </row>
    <row r="8" spans="1:8" ht="18" customHeight="1">
      <c r="A8" s="12" t="s">
        <v>75</v>
      </c>
      <c r="B8" s="8">
        <v>2</v>
      </c>
      <c r="C8" s="15"/>
      <c r="D8" s="13" t="s">
        <v>12</v>
      </c>
      <c r="E8" s="8">
        <v>31</v>
      </c>
      <c r="F8" s="11">
        <f aca="true" t="shared" si="0" ref="F8:F29">SUM(G8:H8)</f>
        <v>0</v>
      </c>
      <c r="G8" s="16"/>
      <c r="H8" s="16"/>
    </row>
    <row r="9" spans="1:8" ht="18" customHeight="1">
      <c r="A9" s="12"/>
      <c r="B9" s="8">
        <v>3</v>
      </c>
      <c r="C9" s="15"/>
      <c r="D9" s="13" t="s">
        <v>14</v>
      </c>
      <c r="E9" s="8">
        <v>32</v>
      </c>
      <c r="F9" s="11">
        <f t="shared" si="0"/>
        <v>0</v>
      </c>
      <c r="G9" s="16"/>
      <c r="H9" s="16"/>
    </row>
    <row r="10" spans="1:8" ht="18" customHeight="1">
      <c r="A10" s="12"/>
      <c r="B10" s="8">
        <v>4</v>
      </c>
      <c r="C10" s="15"/>
      <c r="D10" s="13" t="s">
        <v>16</v>
      </c>
      <c r="E10" s="8">
        <v>33</v>
      </c>
      <c r="F10" s="11">
        <f t="shared" si="0"/>
        <v>0</v>
      </c>
      <c r="G10" s="16"/>
      <c r="H10" s="16"/>
    </row>
    <row r="11" spans="1:8" ht="18" customHeight="1">
      <c r="A11" s="12"/>
      <c r="B11" s="8">
        <v>5</v>
      </c>
      <c r="C11" s="15"/>
      <c r="D11" s="13" t="s">
        <v>17</v>
      </c>
      <c r="E11" s="8">
        <v>34</v>
      </c>
      <c r="F11" s="11">
        <f t="shared" si="0"/>
        <v>0</v>
      </c>
      <c r="G11" s="16"/>
      <c r="H11" s="16"/>
    </row>
    <row r="12" spans="1:8" ht="18" customHeight="1">
      <c r="A12" s="12"/>
      <c r="B12" s="8">
        <v>6</v>
      </c>
      <c r="C12" s="15"/>
      <c r="D12" s="13" t="s">
        <v>18</v>
      </c>
      <c r="E12" s="8">
        <v>35</v>
      </c>
      <c r="F12" s="11">
        <f t="shared" si="0"/>
        <v>0</v>
      </c>
      <c r="G12" s="16"/>
      <c r="H12" s="16"/>
    </row>
    <row r="13" spans="1:8" ht="18" customHeight="1">
      <c r="A13" s="12"/>
      <c r="B13" s="8">
        <v>7</v>
      </c>
      <c r="C13" s="15"/>
      <c r="D13" s="13" t="s">
        <v>19</v>
      </c>
      <c r="E13" s="8">
        <v>36</v>
      </c>
      <c r="F13" s="11">
        <f t="shared" si="0"/>
        <v>0</v>
      </c>
      <c r="G13" s="16"/>
      <c r="H13" s="16"/>
    </row>
    <row r="14" spans="1:8" ht="18" customHeight="1">
      <c r="A14" s="12"/>
      <c r="B14" s="8">
        <v>8</v>
      </c>
      <c r="C14" s="15"/>
      <c r="D14" s="13" t="s">
        <v>20</v>
      </c>
      <c r="E14" s="8">
        <v>37</v>
      </c>
      <c r="F14" s="11">
        <f t="shared" si="0"/>
        <v>5.14</v>
      </c>
      <c r="G14" s="16">
        <v>5.14</v>
      </c>
      <c r="H14" s="16"/>
    </row>
    <row r="15" spans="1:8" ht="18" customHeight="1">
      <c r="A15" s="12"/>
      <c r="B15" s="8">
        <v>9</v>
      </c>
      <c r="C15" s="15"/>
      <c r="D15" s="13" t="s">
        <v>21</v>
      </c>
      <c r="E15" s="8">
        <v>38</v>
      </c>
      <c r="F15" s="11">
        <f t="shared" si="0"/>
        <v>0</v>
      </c>
      <c r="G15" s="16"/>
      <c r="H15" s="16"/>
    </row>
    <row r="16" spans="1:8" ht="18" customHeight="1">
      <c r="A16" s="12"/>
      <c r="B16" s="8">
        <v>10</v>
      </c>
      <c r="C16" s="15"/>
      <c r="D16" s="13" t="s">
        <v>22</v>
      </c>
      <c r="E16" s="8">
        <v>39</v>
      </c>
      <c r="F16" s="11">
        <f t="shared" si="0"/>
        <v>0</v>
      </c>
      <c r="G16" s="16"/>
      <c r="H16" s="16"/>
    </row>
    <row r="17" spans="1:8" ht="18" customHeight="1">
      <c r="A17" s="12"/>
      <c r="B17" s="8">
        <v>11</v>
      </c>
      <c r="C17" s="15"/>
      <c r="D17" s="13" t="s">
        <v>23</v>
      </c>
      <c r="E17" s="8">
        <v>40</v>
      </c>
      <c r="F17" s="11">
        <f t="shared" si="0"/>
        <v>0</v>
      </c>
      <c r="G17" s="16"/>
      <c r="H17" s="16"/>
    </row>
    <row r="18" spans="1:8" ht="18" customHeight="1">
      <c r="A18" s="12"/>
      <c r="B18" s="8">
        <v>12</v>
      </c>
      <c r="C18" s="15"/>
      <c r="D18" s="13" t="s">
        <v>24</v>
      </c>
      <c r="E18" s="8">
        <v>41</v>
      </c>
      <c r="F18" s="11">
        <f t="shared" si="0"/>
        <v>0</v>
      </c>
      <c r="G18" s="16"/>
      <c r="H18" s="16"/>
    </row>
    <row r="19" spans="1:8" ht="18" customHeight="1">
      <c r="A19" s="12"/>
      <c r="B19" s="8">
        <v>13</v>
      </c>
      <c r="C19" s="15"/>
      <c r="D19" s="13" t="s">
        <v>25</v>
      </c>
      <c r="E19" s="8">
        <v>42</v>
      </c>
      <c r="F19" s="11">
        <f t="shared" si="0"/>
        <v>0</v>
      </c>
      <c r="G19" s="16"/>
      <c r="H19" s="16"/>
    </row>
    <row r="20" spans="1:8" ht="18" customHeight="1">
      <c r="A20" s="12"/>
      <c r="B20" s="8">
        <v>14</v>
      </c>
      <c r="C20" s="15"/>
      <c r="D20" s="13" t="s">
        <v>26</v>
      </c>
      <c r="E20" s="8">
        <v>43</v>
      </c>
      <c r="F20" s="11">
        <f t="shared" si="0"/>
        <v>0</v>
      </c>
      <c r="G20" s="16"/>
      <c r="H20" s="16"/>
    </row>
    <row r="21" spans="1:8" ht="18" customHeight="1">
      <c r="A21" s="12"/>
      <c r="B21" s="8">
        <v>15</v>
      </c>
      <c r="C21" s="15"/>
      <c r="D21" s="13" t="s">
        <v>27</v>
      </c>
      <c r="E21" s="8">
        <v>44</v>
      </c>
      <c r="F21" s="11">
        <f t="shared" si="0"/>
        <v>0</v>
      </c>
      <c r="G21" s="16"/>
      <c r="H21" s="16"/>
    </row>
    <row r="22" spans="1:8" ht="18" customHeight="1">
      <c r="A22" s="12"/>
      <c r="B22" s="8">
        <v>16</v>
      </c>
      <c r="C22" s="15"/>
      <c r="D22" s="13" t="s">
        <v>28</v>
      </c>
      <c r="E22" s="8">
        <v>45</v>
      </c>
      <c r="F22" s="11">
        <f t="shared" si="0"/>
        <v>0</v>
      </c>
      <c r="G22" s="16"/>
      <c r="H22" s="16"/>
    </row>
    <row r="23" spans="1:8" ht="18" customHeight="1">
      <c r="A23" s="12"/>
      <c r="B23" s="8">
        <v>17</v>
      </c>
      <c r="C23" s="15"/>
      <c r="D23" s="13" t="s">
        <v>29</v>
      </c>
      <c r="E23" s="8">
        <v>46</v>
      </c>
      <c r="F23" s="11">
        <f t="shared" si="0"/>
        <v>0</v>
      </c>
      <c r="G23" s="16"/>
      <c r="H23" s="16"/>
    </row>
    <row r="24" spans="1:8" ht="18" customHeight="1">
      <c r="A24" s="12"/>
      <c r="B24" s="8">
        <v>18</v>
      </c>
      <c r="C24" s="15"/>
      <c r="D24" s="13" t="s">
        <v>30</v>
      </c>
      <c r="E24" s="8">
        <v>47</v>
      </c>
      <c r="F24" s="11">
        <f t="shared" si="0"/>
        <v>0</v>
      </c>
      <c r="G24" s="16"/>
      <c r="H24" s="16"/>
    </row>
    <row r="25" spans="1:8" ht="18" customHeight="1">
      <c r="A25" s="12"/>
      <c r="B25" s="8">
        <v>19</v>
      </c>
      <c r="C25" s="15"/>
      <c r="D25" s="13" t="s">
        <v>31</v>
      </c>
      <c r="E25" s="8">
        <v>48</v>
      </c>
      <c r="F25" s="11">
        <f t="shared" si="0"/>
        <v>0</v>
      </c>
      <c r="G25" s="16"/>
      <c r="H25" s="16"/>
    </row>
    <row r="26" spans="1:8" ht="18" customHeight="1">
      <c r="A26" s="12"/>
      <c r="B26" s="8">
        <v>20</v>
      </c>
      <c r="C26" s="15"/>
      <c r="D26" s="13" t="s">
        <v>32</v>
      </c>
      <c r="E26" s="8">
        <v>49</v>
      </c>
      <c r="F26" s="11">
        <f t="shared" si="0"/>
        <v>0</v>
      </c>
      <c r="G26" s="16"/>
      <c r="H26" s="16"/>
    </row>
    <row r="27" spans="1:8" ht="18" customHeight="1">
      <c r="A27" s="12"/>
      <c r="B27" s="8">
        <v>21</v>
      </c>
      <c r="C27" s="15"/>
      <c r="D27" s="13" t="s">
        <v>33</v>
      </c>
      <c r="E27" s="8">
        <v>50</v>
      </c>
      <c r="F27" s="11">
        <f t="shared" si="0"/>
        <v>0</v>
      </c>
      <c r="G27" s="16"/>
      <c r="H27" s="16"/>
    </row>
    <row r="28" spans="1:8" ht="18" customHeight="1">
      <c r="A28" s="12"/>
      <c r="B28" s="8">
        <v>22</v>
      </c>
      <c r="C28" s="15"/>
      <c r="D28" s="13" t="s">
        <v>34</v>
      </c>
      <c r="E28" s="8">
        <v>51</v>
      </c>
      <c r="F28" s="11">
        <f t="shared" si="0"/>
        <v>0</v>
      </c>
      <c r="G28" s="16"/>
      <c r="H28" s="16"/>
    </row>
    <row r="29" spans="1:8" ht="18" customHeight="1">
      <c r="A29" s="12"/>
      <c r="B29" s="8">
        <v>23</v>
      </c>
      <c r="C29" s="15"/>
      <c r="D29" s="13"/>
      <c r="E29" s="8">
        <v>52</v>
      </c>
      <c r="F29" s="11">
        <f t="shared" si="0"/>
        <v>0</v>
      </c>
      <c r="G29" s="16"/>
      <c r="H29" s="16"/>
    </row>
    <row r="30" spans="1:8" s="27" customFormat="1" ht="18" customHeight="1">
      <c r="A30" s="31" t="s">
        <v>35</v>
      </c>
      <c r="B30" s="32">
        <v>24</v>
      </c>
      <c r="C30" s="33">
        <f aca="true" t="shared" si="1" ref="C30:H30">SUM(C7:C29)</f>
        <v>234.32</v>
      </c>
      <c r="D30" s="32" t="s">
        <v>36</v>
      </c>
      <c r="E30" s="32">
        <v>53</v>
      </c>
      <c r="F30" s="34">
        <f t="shared" si="1"/>
        <v>241.89</v>
      </c>
      <c r="G30" s="34">
        <f t="shared" si="1"/>
        <v>241.89</v>
      </c>
      <c r="H30" s="34">
        <f t="shared" si="1"/>
        <v>0</v>
      </c>
    </row>
    <row r="31" spans="1:8" ht="18" customHeight="1">
      <c r="A31" s="12" t="s">
        <v>76</v>
      </c>
      <c r="B31" s="8">
        <v>25</v>
      </c>
      <c r="C31" s="10">
        <f>SUM(C32:C33)</f>
        <v>292.4</v>
      </c>
      <c r="D31" s="13" t="s">
        <v>77</v>
      </c>
      <c r="E31" s="8">
        <v>54</v>
      </c>
      <c r="F31" s="11">
        <f>SUM(G31:H31)</f>
        <v>284.83</v>
      </c>
      <c r="G31" s="16">
        <v>284.83</v>
      </c>
      <c r="H31" s="16"/>
    </row>
    <row r="32" spans="1:8" ht="18" customHeight="1">
      <c r="A32" s="12" t="s">
        <v>78</v>
      </c>
      <c r="B32" s="8">
        <v>26</v>
      </c>
      <c r="C32" s="15">
        <v>292.4</v>
      </c>
      <c r="D32" s="13"/>
      <c r="E32" s="8">
        <v>55</v>
      </c>
      <c r="F32" s="11">
        <f>SUM(G32:H32)</f>
        <v>0</v>
      </c>
      <c r="G32" s="16"/>
      <c r="H32" s="16"/>
    </row>
    <row r="33" spans="1:8" ht="18" customHeight="1">
      <c r="A33" s="12" t="s">
        <v>79</v>
      </c>
      <c r="B33" s="8">
        <v>27</v>
      </c>
      <c r="C33" s="15"/>
      <c r="D33" s="8"/>
      <c r="E33" s="8">
        <v>56</v>
      </c>
      <c r="F33" s="11">
        <f>SUM(G33:H33)</f>
        <v>0</v>
      </c>
      <c r="G33" s="16"/>
      <c r="H33" s="16"/>
    </row>
    <row r="34" spans="1:8" ht="18" customHeight="1">
      <c r="A34" s="12"/>
      <c r="B34" s="8">
        <v>28</v>
      </c>
      <c r="C34" s="15"/>
      <c r="D34" s="8"/>
      <c r="E34" s="8">
        <v>57</v>
      </c>
      <c r="F34" s="11">
        <f>SUM(G34:H34)</f>
        <v>0</v>
      </c>
      <c r="G34" s="16"/>
      <c r="H34" s="16"/>
    </row>
    <row r="35" spans="1:8" s="27" customFormat="1" ht="18" customHeight="1">
      <c r="A35" s="35" t="s">
        <v>41</v>
      </c>
      <c r="B35" s="36">
        <v>29</v>
      </c>
      <c r="C35" s="37">
        <f>C30+C31</f>
        <v>526.72</v>
      </c>
      <c r="D35" s="36" t="s">
        <v>41</v>
      </c>
      <c r="E35" s="36">
        <v>58</v>
      </c>
      <c r="F35" s="38">
        <f>SUM(F30:F34)</f>
        <v>526.72</v>
      </c>
      <c r="G35" s="38">
        <f>SUM(G30:G34)</f>
        <v>526.72</v>
      </c>
      <c r="H35" s="38">
        <f>SUM(H30:H34)</f>
        <v>0</v>
      </c>
    </row>
    <row r="36" ht="18" customHeight="1">
      <c r="A36" t="s">
        <v>80</v>
      </c>
    </row>
  </sheetData>
  <sheetProtection/>
  <mergeCells count="3">
    <mergeCell ref="A2:H2"/>
    <mergeCell ref="A4:C4"/>
    <mergeCell ref="D4:H4"/>
  </mergeCells>
  <printOptions horizontalCentered="1"/>
  <pageMargins left="0.79" right="0.79" top="1.18" bottom="0.79" header="0.39" footer="0.39"/>
  <pageSetup horizontalDpi="1200" verticalDpi="1200" orientation="portrait" paperSize="9" scale="84" r:id="rId1"/>
</worksheet>
</file>

<file path=xl/worksheets/sheet5.xml><?xml version="1.0" encoding="utf-8"?>
<worksheet xmlns="http://schemas.openxmlformats.org/spreadsheetml/2006/main" xmlns:r="http://schemas.openxmlformats.org/officeDocument/2006/relationships">
  <dimension ref="A1:E35"/>
  <sheetViews>
    <sheetView showZeros="0" view="pageBreakPreview" zoomScaleSheetLayoutView="100"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C23" sqref="C23"/>
    </sheetView>
  </sheetViews>
  <sheetFormatPr defaultColWidth="9.140625" defaultRowHeight="18" customHeight="1"/>
  <cols>
    <col min="1" max="1" width="8.28125" style="2" customWidth="1"/>
    <col min="2" max="2" width="21.7109375" style="2" customWidth="1"/>
    <col min="3" max="5" width="18.00390625" style="0" customWidth="1"/>
  </cols>
  <sheetData>
    <row r="1" ht="18" customHeight="1">
      <c r="A1" s="3" t="s">
        <v>81</v>
      </c>
    </row>
    <row r="2" spans="1:5" ht="26.25" customHeight="1">
      <c r="A2" s="59" t="s">
        <v>82</v>
      </c>
      <c r="B2" s="59"/>
      <c r="C2" s="59"/>
      <c r="D2" s="59"/>
      <c r="E2" s="59"/>
    </row>
    <row r="3" spans="1:5" ht="18" customHeight="1">
      <c r="A3" s="2" t="str">
        <f>+'公开01表'!A3</f>
        <v>单位：安阳市文明办</v>
      </c>
      <c r="E3" s="4" t="s">
        <v>2</v>
      </c>
    </row>
    <row r="4" spans="1:5" s="1" customFormat="1" ht="18" customHeight="1">
      <c r="A4" s="67" t="s">
        <v>5</v>
      </c>
      <c r="B4" s="63"/>
      <c r="C4" s="63" t="s">
        <v>36</v>
      </c>
      <c r="D4" s="63" t="s">
        <v>62</v>
      </c>
      <c r="E4" s="65" t="s">
        <v>63</v>
      </c>
    </row>
    <row r="5" spans="1:5" s="1" customFormat="1" ht="37.5" customHeight="1">
      <c r="A5" s="5" t="s">
        <v>51</v>
      </c>
      <c r="B5" s="6" t="s">
        <v>52</v>
      </c>
      <c r="C5" s="64"/>
      <c r="D5" s="64"/>
      <c r="E5" s="66"/>
    </row>
    <row r="6" spans="1:5" ht="18" customHeight="1">
      <c r="A6" s="68" t="s">
        <v>8</v>
      </c>
      <c r="B6" s="69"/>
      <c r="C6" s="8">
        <v>1</v>
      </c>
      <c r="D6" s="8">
        <v>2</v>
      </c>
      <c r="E6" s="9">
        <v>3</v>
      </c>
    </row>
    <row r="7" spans="1:5" ht="18" customHeight="1">
      <c r="A7" s="68" t="s">
        <v>41</v>
      </c>
      <c r="B7" s="69"/>
      <c r="C7" s="10">
        <f>SUM(D7:H7)</f>
        <v>241.89</v>
      </c>
      <c r="D7" s="10">
        <f>D8+D11+D14+D18</f>
        <v>151.82999999999998</v>
      </c>
      <c r="E7" s="10">
        <f>E11+E14</f>
        <v>90.06</v>
      </c>
    </row>
    <row r="8" spans="1:5" ht="18" customHeight="1">
      <c r="A8" s="55">
        <v>201</v>
      </c>
      <c r="B8" s="56" t="s">
        <v>129</v>
      </c>
      <c r="C8" s="10">
        <f>D8</f>
        <v>3</v>
      </c>
      <c r="D8" s="10">
        <f>D9</f>
        <v>3</v>
      </c>
      <c r="E8" s="10"/>
    </row>
    <row r="9" spans="1:5" ht="18" customHeight="1">
      <c r="A9" s="48">
        <v>20129</v>
      </c>
      <c r="B9" s="53" t="s">
        <v>133</v>
      </c>
      <c r="C9" s="10">
        <f>D9</f>
        <v>3</v>
      </c>
      <c r="D9" s="10">
        <f>D10</f>
        <v>3</v>
      </c>
      <c r="E9" s="10"/>
    </row>
    <row r="10" spans="1:5" ht="18" customHeight="1">
      <c r="A10" s="12">
        <v>2012999</v>
      </c>
      <c r="B10" s="13" t="s">
        <v>67</v>
      </c>
      <c r="C10" s="10">
        <f aca="true" t="shared" si="0" ref="C10:C20">SUM(D10:H10)</f>
        <v>3</v>
      </c>
      <c r="D10" s="15">
        <v>3</v>
      </c>
      <c r="E10" s="15"/>
    </row>
    <row r="11" spans="1:5" ht="18" customHeight="1">
      <c r="A11" s="12">
        <v>20131</v>
      </c>
      <c r="B11" s="50" t="s">
        <v>130</v>
      </c>
      <c r="C11" s="10">
        <f>D11+E11</f>
        <v>24.32</v>
      </c>
      <c r="D11" s="15">
        <f>D12</f>
        <v>11.52</v>
      </c>
      <c r="E11" s="15">
        <f>E13</f>
        <v>12.8</v>
      </c>
    </row>
    <row r="12" spans="1:5" ht="18" customHeight="1">
      <c r="A12" s="12">
        <v>2013101</v>
      </c>
      <c r="B12" s="13" t="s">
        <v>54</v>
      </c>
      <c r="C12" s="10">
        <f t="shared" si="0"/>
        <v>11.52</v>
      </c>
      <c r="D12" s="15">
        <v>11.52</v>
      </c>
      <c r="E12" s="15"/>
    </row>
    <row r="13" spans="1:5" ht="18" customHeight="1">
      <c r="A13" s="12">
        <v>2013199</v>
      </c>
      <c r="B13" s="13" t="s">
        <v>55</v>
      </c>
      <c r="C13" s="10">
        <f t="shared" si="0"/>
        <v>12.8</v>
      </c>
      <c r="D13" s="15"/>
      <c r="E13" s="15">
        <v>12.8</v>
      </c>
    </row>
    <row r="14" spans="1:5" ht="18" customHeight="1">
      <c r="A14" s="49">
        <v>20136</v>
      </c>
      <c r="B14" s="50" t="s">
        <v>131</v>
      </c>
      <c r="C14" s="10">
        <f>D14+E14</f>
        <v>209.43</v>
      </c>
      <c r="D14" s="15">
        <f>D15+D16</f>
        <v>132.17</v>
      </c>
      <c r="E14" s="15">
        <f>E17</f>
        <v>77.26</v>
      </c>
    </row>
    <row r="15" spans="1:5" ht="18" customHeight="1">
      <c r="A15" s="12">
        <v>2013601</v>
      </c>
      <c r="B15" s="13" t="s">
        <v>54</v>
      </c>
      <c r="C15" s="10">
        <f t="shared" si="0"/>
        <v>0.38</v>
      </c>
      <c r="D15" s="15">
        <v>0.38</v>
      </c>
      <c r="E15" s="15"/>
    </row>
    <row r="16" spans="1:5" ht="18" customHeight="1">
      <c r="A16" s="12">
        <v>2013650</v>
      </c>
      <c r="B16" s="13" t="s">
        <v>56</v>
      </c>
      <c r="C16" s="10">
        <f t="shared" si="0"/>
        <v>131.79</v>
      </c>
      <c r="D16" s="15">
        <v>131.79</v>
      </c>
      <c r="E16" s="15"/>
    </row>
    <row r="17" spans="1:5" ht="18" customHeight="1">
      <c r="A17" s="12">
        <v>2013699</v>
      </c>
      <c r="B17" s="13" t="s">
        <v>57</v>
      </c>
      <c r="C17" s="10">
        <f t="shared" si="0"/>
        <v>77.26</v>
      </c>
      <c r="D17" s="15"/>
      <c r="E17" s="15">
        <v>77.26</v>
      </c>
    </row>
    <row r="18" spans="1:5" ht="18" customHeight="1">
      <c r="A18" s="49">
        <v>210</v>
      </c>
      <c r="B18" s="50" t="s">
        <v>132</v>
      </c>
      <c r="C18" s="10">
        <f>D18</f>
        <v>5.14</v>
      </c>
      <c r="D18" s="15">
        <f>D19</f>
        <v>5.14</v>
      </c>
      <c r="E18" s="15"/>
    </row>
    <row r="19" spans="1:5" ht="18" customHeight="1">
      <c r="A19" s="12">
        <v>21005</v>
      </c>
      <c r="B19" s="54" t="s">
        <v>128</v>
      </c>
      <c r="C19" s="10">
        <f>D19</f>
        <v>5.14</v>
      </c>
      <c r="D19" s="15">
        <f>D20</f>
        <v>5.14</v>
      </c>
      <c r="E19" s="15"/>
    </row>
    <row r="20" spans="1:5" ht="18" customHeight="1">
      <c r="A20" s="12">
        <v>2100501</v>
      </c>
      <c r="B20" s="13" t="s">
        <v>58</v>
      </c>
      <c r="C20" s="10">
        <f t="shared" si="0"/>
        <v>5.14</v>
      </c>
      <c r="D20" s="15">
        <v>5.14</v>
      </c>
      <c r="E20" s="15"/>
    </row>
    <row r="21" spans="1:5" ht="18" customHeight="1">
      <c r="A21" s="12"/>
      <c r="B21" s="13"/>
      <c r="C21" s="10">
        <f aca="true" t="shared" si="1" ref="C21:C33">SUM(D21:E21)</f>
        <v>0</v>
      </c>
      <c r="D21" s="15"/>
      <c r="E21" s="16"/>
    </row>
    <row r="22" spans="1:5" ht="18" customHeight="1">
      <c r="A22" s="12"/>
      <c r="B22" s="13"/>
      <c r="C22" s="10">
        <f t="shared" si="1"/>
        <v>0</v>
      </c>
      <c r="D22" s="15"/>
      <c r="E22" s="16"/>
    </row>
    <row r="23" spans="1:5" ht="18" customHeight="1">
      <c r="A23" s="12"/>
      <c r="B23" s="13"/>
      <c r="C23" s="10">
        <f t="shared" si="1"/>
        <v>0</v>
      </c>
      <c r="D23" s="15"/>
      <c r="E23" s="16"/>
    </row>
    <row r="24" spans="1:5" ht="18" customHeight="1">
      <c r="A24" s="12"/>
      <c r="B24" s="13"/>
      <c r="C24" s="10">
        <f t="shared" si="1"/>
        <v>0</v>
      </c>
      <c r="D24" s="15"/>
      <c r="E24" s="16"/>
    </row>
    <row r="25" spans="1:5" ht="18" customHeight="1">
      <c r="A25" s="12"/>
      <c r="B25" s="13"/>
      <c r="C25" s="10">
        <f t="shared" si="1"/>
        <v>0</v>
      </c>
      <c r="D25" s="15"/>
      <c r="E25" s="16"/>
    </row>
    <row r="26" spans="1:5" ht="18" customHeight="1">
      <c r="A26" s="12"/>
      <c r="B26" s="13"/>
      <c r="C26" s="10">
        <f t="shared" si="1"/>
        <v>0</v>
      </c>
      <c r="D26" s="15"/>
      <c r="E26" s="16"/>
    </row>
    <row r="27" spans="1:5" ht="18" customHeight="1">
      <c r="A27" s="12"/>
      <c r="B27" s="13"/>
      <c r="C27" s="10">
        <f t="shared" si="1"/>
        <v>0</v>
      </c>
      <c r="D27" s="15"/>
      <c r="E27" s="16"/>
    </row>
    <row r="28" spans="1:5" ht="18" customHeight="1">
      <c r="A28" s="12"/>
      <c r="B28" s="13"/>
      <c r="C28" s="10">
        <f t="shared" si="1"/>
        <v>0</v>
      </c>
      <c r="D28" s="15"/>
      <c r="E28" s="16"/>
    </row>
    <row r="29" spans="1:5" ht="18" customHeight="1">
      <c r="A29" s="12"/>
      <c r="B29" s="13"/>
      <c r="C29" s="10">
        <f t="shared" si="1"/>
        <v>0</v>
      </c>
      <c r="D29" s="15"/>
      <c r="E29" s="16"/>
    </row>
    <row r="30" spans="1:5" ht="18" customHeight="1">
      <c r="A30" s="12"/>
      <c r="B30" s="13"/>
      <c r="C30" s="10">
        <f t="shared" si="1"/>
        <v>0</v>
      </c>
      <c r="D30" s="15"/>
      <c r="E30" s="16"/>
    </row>
    <row r="31" spans="1:5" ht="18" customHeight="1">
      <c r="A31" s="12"/>
      <c r="B31" s="13"/>
      <c r="C31" s="10">
        <f t="shared" si="1"/>
        <v>0</v>
      </c>
      <c r="D31" s="15"/>
      <c r="E31" s="16"/>
    </row>
    <row r="32" spans="1:5" ht="18" customHeight="1">
      <c r="A32" s="12"/>
      <c r="B32" s="13"/>
      <c r="C32" s="10">
        <f t="shared" si="1"/>
        <v>0</v>
      </c>
      <c r="D32" s="15"/>
      <c r="E32" s="16"/>
    </row>
    <row r="33" spans="1:5" ht="18" customHeight="1">
      <c r="A33" s="12"/>
      <c r="B33" s="13"/>
      <c r="C33" s="10">
        <f t="shared" si="1"/>
        <v>0</v>
      </c>
      <c r="D33" s="15"/>
      <c r="E33" s="16"/>
    </row>
    <row r="34" spans="1:5" ht="18" customHeight="1">
      <c r="A34" s="17"/>
      <c r="B34" s="18"/>
      <c r="C34" s="21">
        <f>SUM(D34:E35)</f>
        <v>0</v>
      </c>
      <c r="D34" s="20"/>
      <c r="E34" s="22"/>
    </row>
    <row r="35" ht="18" customHeight="1">
      <c r="A35" s="2" t="s">
        <v>83</v>
      </c>
    </row>
  </sheetData>
  <sheetProtection/>
  <mergeCells count="7">
    <mergeCell ref="A2:E2"/>
    <mergeCell ref="A4:B4"/>
    <mergeCell ref="A6:B6"/>
    <mergeCell ref="A7:B7"/>
    <mergeCell ref="C4:C5"/>
    <mergeCell ref="D4:D5"/>
    <mergeCell ref="E4:E5"/>
  </mergeCells>
  <printOptions horizontalCentered="1"/>
  <pageMargins left="0.79" right="0.79" top="1.18" bottom="0.79" header="0.39" footer="0.39"/>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E33"/>
  <sheetViews>
    <sheetView showZeros="0" view="pageBreakPreview" zoomScaleSheetLayoutView="100" zoomScalePageLayoutView="0" workbookViewId="0" topLeftCell="A1">
      <pane xSplit="3" ySplit="7" topLeftCell="D17" activePane="bottomRight" state="frozen"/>
      <selection pane="topLeft" activeCell="A1" sqref="A1"/>
      <selection pane="topRight" activeCell="A1" sqref="A1"/>
      <selection pane="bottomLeft" activeCell="A1" sqref="A1"/>
      <selection pane="bottomRight" activeCell="B11" sqref="B11"/>
    </sheetView>
  </sheetViews>
  <sheetFormatPr defaultColWidth="9.140625" defaultRowHeight="18" customHeight="1"/>
  <cols>
    <col min="1" max="1" width="8.28125" style="2" customWidth="1"/>
    <col min="2" max="2" width="21.7109375" style="2" customWidth="1"/>
    <col min="3" max="5" width="18.00390625" style="0" customWidth="1"/>
  </cols>
  <sheetData>
    <row r="1" ht="18" customHeight="1">
      <c r="A1" s="3" t="s">
        <v>84</v>
      </c>
    </row>
    <row r="2" spans="1:5" ht="26.25" customHeight="1">
      <c r="A2" s="59" t="s">
        <v>85</v>
      </c>
      <c r="B2" s="59"/>
      <c r="C2" s="59"/>
      <c r="D2" s="59"/>
      <c r="E2" s="59"/>
    </row>
    <row r="3" spans="1:5" ht="18" customHeight="1">
      <c r="A3" s="2" t="str">
        <f>+'公开01表'!A3</f>
        <v>单位：安阳市文明办</v>
      </c>
      <c r="E3" s="4" t="s">
        <v>2</v>
      </c>
    </row>
    <row r="4" spans="1:5" s="1" customFormat="1" ht="18" customHeight="1">
      <c r="A4" s="67" t="s">
        <v>5</v>
      </c>
      <c r="B4" s="63"/>
      <c r="C4" s="63" t="s">
        <v>36</v>
      </c>
      <c r="D4" s="63" t="s">
        <v>86</v>
      </c>
      <c r="E4" s="65" t="s">
        <v>87</v>
      </c>
    </row>
    <row r="5" spans="1:5" s="1" customFormat="1" ht="37.5" customHeight="1">
      <c r="A5" s="5" t="s">
        <v>88</v>
      </c>
      <c r="B5" s="6" t="s">
        <v>52</v>
      </c>
      <c r="C5" s="64"/>
      <c r="D5" s="64"/>
      <c r="E5" s="66"/>
    </row>
    <row r="6" spans="1:5" ht="18" customHeight="1">
      <c r="A6" s="68" t="s">
        <v>8</v>
      </c>
      <c r="B6" s="69"/>
      <c r="C6" s="8">
        <v>1</v>
      </c>
      <c r="D6" s="8">
        <v>2</v>
      </c>
      <c r="E6" s="9">
        <v>3</v>
      </c>
    </row>
    <row r="7" spans="1:5" ht="18" customHeight="1">
      <c r="A7" s="68" t="s">
        <v>41</v>
      </c>
      <c r="B7" s="69"/>
      <c r="C7" s="10">
        <f>D7+E7</f>
        <v>151.83</v>
      </c>
      <c r="D7" s="10">
        <f>D8+D24</f>
        <v>117.73</v>
      </c>
      <c r="E7" s="11">
        <f>E14+E26</f>
        <v>34.1</v>
      </c>
    </row>
    <row r="8" spans="1:5" ht="18" customHeight="1">
      <c r="A8" s="73">
        <v>301</v>
      </c>
      <c r="B8" s="74" t="s">
        <v>123</v>
      </c>
      <c r="C8" s="10">
        <f>C9+C10+C11+C12+C13</f>
        <v>100.03</v>
      </c>
      <c r="D8" s="10">
        <f>D9+D10+D11+D12+D13</f>
        <v>100.03</v>
      </c>
      <c r="E8" s="11"/>
    </row>
    <row r="9" spans="1:5" ht="18" customHeight="1">
      <c r="A9" s="12">
        <v>30101</v>
      </c>
      <c r="B9" s="13" t="s">
        <v>107</v>
      </c>
      <c r="C9" s="10">
        <f aca="true" t="shared" si="0" ref="C9:C27">SUM(D9:E9)</f>
        <v>25.27</v>
      </c>
      <c r="D9" s="15">
        <v>25.27</v>
      </c>
      <c r="E9" s="16"/>
    </row>
    <row r="10" spans="1:5" ht="18" customHeight="1">
      <c r="A10" s="12">
        <v>30102</v>
      </c>
      <c r="B10" s="41" t="s">
        <v>108</v>
      </c>
      <c r="C10" s="10">
        <f t="shared" si="0"/>
        <v>55.45</v>
      </c>
      <c r="D10" s="15">
        <v>55.45</v>
      </c>
      <c r="E10" s="16"/>
    </row>
    <row r="11" spans="1:5" ht="18" customHeight="1">
      <c r="A11" s="12">
        <v>30103</v>
      </c>
      <c r="B11" s="41" t="s">
        <v>109</v>
      </c>
      <c r="C11" s="10">
        <f t="shared" si="0"/>
        <v>11.87</v>
      </c>
      <c r="D11" s="15">
        <v>11.87</v>
      </c>
      <c r="E11" s="16"/>
    </row>
    <row r="12" spans="1:5" ht="18" customHeight="1">
      <c r="A12" s="12">
        <v>30104</v>
      </c>
      <c r="B12" s="41" t="s">
        <v>110</v>
      </c>
      <c r="C12" s="10">
        <f t="shared" si="0"/>
        <v>5.14</v>
      </c>
      <c r="D12" s="15">
        <v>5.14</v>
      </c>
      <c r="E12" s="16"/>
    </row>
    <row r="13" spans="1:5" ht="18" customHeight="1">
      <c r="A13" s="12">
        <v>30199</v>
      </c>
      <c r="B13" s="41" t="s">
        <v>111</v>
      </c>
      <c r="C13" s="10">
        <f t="shared" si="0"/>
        <v>2.3</v>
      </c>
      <c r="D13" s="15">
        <v>2.3</v>
      </c>
      <c r="E13" s="16"/>
    </row>
    <row r="14" spans="1:5" ht="18" customHeight="1">
      <c r="A14" s="49">
        <v>302</v>
      </c>
      <c r="B14" s="50" t="s">
        <v>124</v>
      </c>
      <c r="C14" s="10">
        <f>C15+C16+C17+C18+C19+C20+C21+C22+C23</f>
        <v>32.980000000000004</v>
      </c>
      <c r="D14" s="15"/>
      <c r="E14" s="16">
        <f>E15+E16+E17+E18+E19+E20+E21+E22+E23</f>
        <v>32.980000000000004</v>
      </c>
    </row>
    <row r="15" spans="1:5" ht="18" customHeight="1">
      <c r="A15" s="12">
        <v>30201</v>
      </c>
      <c r="B15" s="41" t="s">
        <v>112</v>
      </c>
      <c r="C15" s="10">
        <f t="shared" si="0"/>
        <v>1</v>
      </c>
      <c r="D15" s="15">
        <v>0</v>
      </c>
      <c r="E15" s="16">
        <v>1</v>
      </c>
    </row>
    <row r="16" spans="1:5" ht="18" customHeight="1">
      <c r="A16" s="12">
        <v>30202</v>
      </c>
      <c r="B16" s="41" t="s">
        <v>113</v>
      </c>
      <c r="C16" s="10">
        <f t="shared" si="0"/>
        <v>1.38</v>
      </c>
      <c r="D16" s="15"/>
      <c r="E16" s="16">
        <v>1.38</v>
      </c>
    </row>
    <row r="17" spans="1:5" ht="18" customHeight="1">
      <c r="A17" s="12">
        <v>30207</v>
      </c>
      <c r="B17" s="41" t="s">
        <v>114</v>
      </c>
      <c r="C17" s="10">
        <f t="shared" si="0"/>
        <v>2.41</v>
      </c>
      <c r="D17" s="15"/>
      <c r="E17" s="16">
        <v>2.41</v>
      </c>
    </row>
    <row r="18" spans="1:5" ht="18" customHeight="1">
      <c r="A18" s="12">
        <v>30211</v>
      </c>
      <c r="B18" s="41" t="s">
        <v>115</v>
      </c>
      <c r="C18" s="10">
        <f t="shared" si="0"/>
        <v>4.83</v>
      </c>
      <c r="D18" s="15"/>
      <c r="E18" s="16">
        <v>4.83</v>
      </c>
    </row>
    <row r="19" spans="1:5" ht="18" customHeight="1">
      <c r="A19" s="12">
        <v>30217</v>
      </c>
      <c r="B19" s="41" t="s">
        <v>122</v>
      </c>
      <c r="C19" s="10">
        <f t="shared" si="0"/>
        <v>0.06</v>
      </c>
      <c r="D19" s="15"/>
      <c r="E19" s="16">
        <v>0.06</v>
      </c>
    </row>
    <row r="20" spans="1:5" ht="18" customHeight="1">
      <c r="A20" s="12">
        <v>30228</v>
      </c>
      <c r="B20" s="41" t="s">
        <v>116</v>
      </c>
      <c r="C20" s="10">
        <f t="shared" si="0"/>
        <v>1.23</v>
      </c>
      <c r="D20" s="15"/>
      <c r="E20" s="16">
        <v>1.23</v>
      </c>
    </row>
    <row r="21" spans="1:5" ht="18" customHeight="1">
      <c r="A21" s="12">
        <v>30229</v>
      </c>
      <c r="B21" s="41" t="s">
        <v>117</v>
      </c>
      <c r="C21" s="10">
        <f t="shared" si="0"/>
        <v>0.45</v>
      </c>
      <c r="D21" s="15"/>
      <c r="E21" s="16">
        <v>0.45</v>
      </c>
    </row>
    <row r="22" spans="1:5" ht="18" customHeight="1">
      <c r="A22" s="12">
        <v>30231</v>
      </c>
      <c r="B22" s="41" t="s">
        <v>118</v>
      </c>
      <c r="C22" s="10">
        <f t="shared" si="0"/>
        <v>7.84</v>
      </c>
      <c r="D22" s="15"/>
      <c r="E22" s="16">
        <v>7.84</v>
      </c>
    </row>
    <row r="23" spans="1:5" ht="18" customHeight="1">
      <c r="A23" s="12">
        <v>30299</v>
      </c>
      <c r="B23" s="41" t="s">
        <v>119</v>
      </c>
      <c r="C23" s="10">
        <f t="shared" si="0"/>
        <v>13.78</v>
      </c>
      <c r="D23" s="15"/>
      <c r="E23" s="16">
        <v>13.78</v>
      </c>
    </row>
    <row r="24" spans="1:5" ht="18" customHeight="1">
      <c r="A24" s="51">
        <v>303</v>
      </c>
      <c r="B24" s="52" t="s">
        <v>125</v>
      </c>
      <c r="C24" s="10">
        <f>C25</f>
        <v>17.7</v>
      </c>
      <c r="D24" s="45">
        <f>D25</f>
        <v>17.7</v>
      </c>
      <c r="E24" s="46"/>
    </row>
    <row r="25" spans="1:5" ht="18" customHeight="1">
      <c r="A25" s="42">
        <v>30302</v>
      </c>
      <c r="B25" s="43" t="s">
        <v>120</v>
      </c>
      <c r="C25" s="10">
        <f t="shared" si="0"/>
        <v>17.7</v>
      </c>
      <c r="D25" s="45">
        <v>17.7</v>
      </c>
      <c r="E25" s="46"/>
    </row>
    <row r="26" spans="1:5" ht="18" customHeight="1">
      <c r="A26" s="51">
        <v>310</v>
      </c>
      <c r="B26" s="52" t="s">
        <v>126</v>
      </c>
      <c r="C26" s="10">
        <f>C27</f>
        <v>1.12</v>
      </c>
      <c r="D26" s="45"/>
      <c r="E26" s="46">
        <f>E27</f>
        <v>1.12</v>
      </c>
    </row>
    <row r="27" spans="1:5" ht="18" customHeight="1">
      <c r="A27" s="42">
        <v>31002</v>
      </c>
      <c r="B27" s="43" t="s">
        <v>121</v>
      </c>
      <c r="C27" s="10">
        <f t="shared" si="0"/>
        <v>1.12</v>
      </c>
      <c r="D27" s="45"/>
      <c r="E27" s="46">
        <v>1.12</v>
      </c>
    </row>
    <row r="28" spans="1:5" ht="18" customHeight="1">
      <c r="A28" s="42"/>
      <c r="B28" s="43"/>
      <c r="C28" s="44"/>
      <c r="D28" s="45"/>
      <c r="E28" s="46"/>
    </row>
    <row r="29" spans="1:5" ht="18" customHeight="1">
      <c r="A29" s="42"/>
      <c r="B29" s="43"/>
      <c r="C29" s="44"/>
      <c r="D29" s="45"/>
      <c r="E29" s="46"/>
    </row>
    <row r="30" spans="1:5" ht="18" customHeight="1">
      <c r="A30" s="42"/>
      <c r="B30" s="43"/>
      <c r="C30" s="44"/>
      <c r="D30" s="45"/>
      <c r="E30" s="46"/>
    </row>
    <row r="31" spans="1:5" ht="18" customHeight="1">
      <c r="A31" s="42"/>
      <c r="B31" s="43"/>
      <c r="C31" s="44"/>
      <c r="D31" s="45"/>
      <c r="E31" s="46"/>
    </row>
    <row r="32" spans="1:5" ht="18" customHeight="1">
      <c r="A32" s="17"/>
      <c r="B32" s="18"/>
      <c r="C32" s="21">
        <f>SUM(D32:E33)</f>
        <v>0</v>
      </c>
      <c r="D32" s="20"/>
      <c r="E32" s="22"/>
    </row>
    <row r="33" ht="18" customHeight="1">
      <c r="A33" s="2" t="s">
        <v>89</v>
      </c>
    </row>
  </sheetData>
  <sheetProtection/>
  <mergeCells count="7">
    <mergeCell ref="A2:E2"/>
    <mergeCell ref="A4:B4"/>
    <mergeCell ref="A6:B6"/>
    <mergeCell ref="A7:B7"/>
    <mergeCell ref="C4:C5"/>
    <mergeCell ref="D4:D5"/>
    <mergeCell ref="E4:E5"/>
  </mergeCells>
  <printOptions horizontalCentered="1"/>
  <pageMargins left="0.79" right="0.79" top="1.18" bottom="0.79" header="0.39" footer="0.39"/>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F8"/>
  <sheetViews>
    <sheetView showZeros="0" view="pageBreakPreview" zoomScaleSheetLayoutView="100" zoomScalePageLayoutView="0" workbookViewId="0" topLeftCell="A1">
      <selection activeCell="C16" sqref="C16"/>
    </sheetView>
  </sheetViews>
  <sheetFormatPr defaultColWidth="9.140625" defaultRowHeight="18" customHeight="1"/>
  <cols>
    <col min="1" max="2" width="14.140625" style="2" customWidth="1"/>
    <col min="3" max="6" width="14.140625" style="0" customWidth="1"/>
  </cols>
  <sheetData>
    <row r="1" ht="18" customHeight="1">
      <c r="A1" s="3" t="s">
        <v>90</v>
      </c>
    </row>
    <row r="2" spans="1:6" ht="26.25" customHeight="1">
      <c r="A2" s="59" t="s">
        <v>91</v>
      </c>
      <c r="B2" s="59"/>
      <c r="C2" s="59"/>
      <c r="D2" s="59"/>
      <c r="E2" s="59"/>
      <c r="F2" s="59"/>
    </row>
    <row r="3" spans="1:6" ht="18" customHeight="1">
      <c r="A3" s="2" t="str">
        <f>+'公开01表'!A3</f>
        <v>单位：安阳市文明办</v>
      </c>
      <c r="F3" s="4" t="s">
        <v>2</v>
      </c>
    </row>
    <row r="4" spans="1:6" s="1" customFormat="1" ht="18" customHeight="1">
      <c r="A4" s="67" t="s">
        <v>41</v>
      </c>
      <c r="B4" s="63" t="s">
        <v>92</v>
      </c>
      <c r="C4" s="63" t="s">
        <v>93</v>
      </c>
      <c r="D4" s="63"/>
      <c r="E4" s="63"/>
      <c r="F4" s="65" t="s">
        <v>94</v>
      </c>
    </row>
    <row r="5" spans="1:6" s="1" customFormat="1" ht="37.5" customHeight="1">
      <c r="A5" s="71"/>
      <c r="B5" s="64"/>
      <c r="C5" s="6" t="s">
        <v>95</v>
      </c>
      <c r="D5" s="6" t="s">
        <v>96</v>
      </c>
      <c r="E5" s="6" t="s">
        <v>97</v>
      </c>
      <c r="F5" s="66"/>
    </row>
    <row r="6" spans="1:6" s="23" customFormat="1" ht="18" customHeight="1">
      <c r="A6" s="7">
        <v>1</v>
      </c>
      <c r="B6" s="8">
        <v>2</v>
      </c>
      <c r="C6" s="8">
        <v>3</v>
      </c>
      <c r="D6" s="8">
        <v>4</v>
      </c>
      <c r="E6" s="8">
        <v>5</v>
      </c>
      <c r="F6" s="9">
        <v>6</v>
      </c>
    </row>
    <row r="7" spans="1:6" ht="18" customHeight="1">
      <c r="A7" s="24">
        <f>+B7+C7+F7</f>
        <v>12.219999999999999</v>
      </c>
      <c r="B7" s="18"/>
      <c r="C7" s="21">
        <f>SUM(D7:E7)</f>
        <v>11.37</v>
      </c>
      <c r="D7" s="20"/>
      <c r="E7" s="20">
        <v>11.37</v>
      </c>
      <c r="F7" s="22">
        <v>0.85</v>
      </c>
    </row>
    <row r="8" ht="18" customHeight="1">
      <c r="A8" s="2" t="s">
        <v>98</v>
      </c>
    </row>
  </sheetData>
  <sheetProtection/>
  <mergeCells count="5">
    <mergeCell ref="A2:F2"/>
    <mergeCell ref="C4:E4"/>
    <mergeCell ref="A4:A5"/>
    <mergeCell ref="B4:B5"/>
    <mergeCell ref="F4:F5"/>
  </mergeCells>
  <printOptions horizontalCentered="1"/>
  <pageMargins left="0.79" right="0.79" top="1.18" bottom="0.79" header="0.39" footer="0.39"/>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H28"/>
  <sheetViews>
    <sheetView showZeros="0" tabSelected="1" view="pageBreakPreview" zoomScaleSheetLayoutView="100" zoomScalePageLayoutView="0" workbookViewId="0" topLeftCell="A1">
      <pane xSplit="2" ySplit="7" topLeftCell="C17" activePane="bottomRight" state="frozen"/>
      <selection pane="topLeft" activeCell="A1" sqref="A1"/>
      <selection pane="topRight" activeCell="A1" sqref="A1"/>
      <selection pane="bottomLeft" activeCell="A1" sqref="A1"/>
      <selection pane="bottomRight" activeCell="F31" sqref="F31"/>
    </sheetView>
  </sheetViews>
  <sheetFormatPr defaultColWidth="9.140625" defaultRowHeight="18" customHeight="1"/>
  <cols>
    <col min="1" max="1" width="8.28125" style="2" customWidth="1"/>
    <col min="2" max="2" width="17.28125" style="2" customWidth="1"/>
    <col min="3" max="8" width="10.7109375" style="0" customWidth="1"/>
  </cols>
  <sheetData>
    <row r="1" ht="18" customHeight="1">
      <c r="A1" s="3" t="s">
        <v>99</v>
      </c>
    </row>
    <row r="2" spans="1:8" ht="26.25" customHeight="1">
      <c r="A2" s="59" t="s">
        <v>100</v>
      </c>
      <c r="B2" s="59"/>
      <c r="C2" s="59"/>
      <c r="D2" s="59"/>
      <c r="E2" s="59"/>
      <c r="F2" s="59"/>
      <c r="G2" s="59"/>
      <c r="H2" s="59"/>
    </row>
    <row r="3" spans="1:8" ht="18" customHeight="1">
      <c r="A3" s="2" t="str">
        <f>+'公开01表'!A3</f>
        <v>单位：安阳市文明办</v>
      </c>
      <c r="H3" s="4" t="s">
        <v>2</v>
      </c>
    </row>
    <row r="4" spans="1:8" s="1" customFormat="1" ht="18" customHeight="1">
      <c r="A4" s="67" t="s">
        <v>5</v>
      </c>
      <c r="B4" s="63"/>
      <c r="C4" s="63" t="s">
        <v>101</v>
      </c>
      <c r="D4" s="63" t="s">
        <v>102</v>
      </c>
      <c r="E4" s="63" t="s">
        <v>103</v>
      </c>
      <c r="F4" s="63"/>
      <c r="G4" s="63"/>
      <c r="H4" s="65" t="s">
        <v>40</v>
      </c>
    </row>
    <row r="5" spans="1:8" s="1" customFormat="1" ht="37.5" customHeight="1">
      <c r="A5" s="5" t="s">
        <v>51</v>
      </c>
      <c r="B5" s="6" t="s">
        <v>52</v>
      </c>
      <c r="C5" s="64"/>
      <c r="D5" s="64"/>
      <c r="E5" s="6" t="s">
        <v>95</v>
      </c>
      <c r="F5" s="6" t="s">
        <v>62</v>
      </c>
      <c r="G5" s="6" t="s">
        <v>63</v>
      </c>
      <c r="H5" s="66"/>
    </row>
    <row r="6" spans="1:8" ht="18" customHeight="1">
      <c r="A6" s="69" t="s">
        <v>8</v>
      </c>
      <c r="B6" s="72"/>
      <c r="C6" s="8">
        <v>1</v>
      </c>
      <c r="D6" s="8">
        <v>2</v>
      </c>
      <c r="E6" s="8">
        <v>3</v>
      </c>
      <c r="F6" s="8">
        <v>4</v>
      </c>
      <c r="G6" s="8">
        <v>5</v>
      </c>
      <c r="H6" s="9">
        <v>6</v>
      </c>
    </row>
    <row r="7" spans="1:8" ht="18" customHeight="1">
      <c r="A7" s="69" t="s">
        <v>41</v>
      </c>
      <c r="B7" s="72"/>
      <c r="C7" s="10">
        <f aca="true" t="shared" si="0" ref="C7:H7">SUM(C8:C26)</f>
        <v>0</v>
      </c>
      <c r="D7" s="10">
        <f t="shared" si="0"/>
        <v>0</v>
      </c>
      <c r="E7" s="10">
        <f t="shared" si="0"/>
        <v>0</v>
      </c>
      <c r="F7" s="10">
        <f t="shared" si="0"/>
        <v>0</v>
      </c>
      <c r="G7" s="10">
        <f t="shared" si="0"/>
        <v>0</v>
      </c>
      <c r="H7" s="11">
        <f t="shared" si="0"/>
        <v>0</v>
      </c>
    </row>
    <row r="8" spans="1:8" ht="18" customHeight="1">
      <c r="A8" s="12"/>
      <c r="B8" s="13"/>
      <c r="C8" s="14"/>
      <c r="D8" s="15"/>
      <c r="E8" s="10">
        <f aca="true" t="shared" si="1" ref="E8:E26">SUM(F8:G8)</f>
        <v>0</v>
      </c>
      <c r="F8" s="15"/>
      <c r="G8" s="15"/>
      <c r="H8" s="16"/>
    </row>
    <row r="9" spans="1:8" ht="18" customHeight="1">
      <c r="A9" s="12"/>
      <c r="B9" s="13"/>
      <c r="C9" s="14"/>
      <c r="D9" s="15"/>
      <c r="E9" s="10">
        <f t="shared" si="1"/>
        <v>0</v>
      </c>
      <c r="F9" s="15"/>
      <c r="G9" s="15"/>
      <c r="H9" s="16"/>
    </row>
    <row r="10" spans="1:8" ht="18" customHeight="1">
      <c r="A10" s="12"/>
      <c r="B10" s="13"/>
      <c r="C10" s="14"/>
      <c r="D10" s="15"/>
      <c r="E10" s="10">
        <f t="shared" si="1"/>
        <v>0</v>
      </c>
      <c r="F10" s="15"/>
      <c r="G10" s="15"/>
      <c r="H10" s="16"/>
    </row>
    <row r="11" spans="1:8" ht="18" customHeight="1">
      <c r="A11" s="12"/>
      <c r="B11" s="13"/>
      <c r="C11" s="14"/>
      <c r="D11" s="15"/>
      <c r="E11" s="10">
        <f t="shared" si="1"/>
        <v>0</v>
      </c>
      <c r="F11" s="15"/>
      <c r="G11" s="15"/>
      <c r="H11" s="16"/>
    </row>
    <row r="12" spans="1:8" ht="18" customHeight="1">
      <c r="A12" s="12"/>
      <c r="B12" s="13"/>
      <c r="C12" s="14"/>
      <c r="D12" s="15"/>
      <c r="E12" s="10">
        <f t="shared" si="1"/>
        <v>0</v>
      </c>
      <c r="F12" s="15"/>
      <c r="G12" s="15"/>
      <c r="H12" s="16"/>
    </row>
    <row r="13" spans="1:8" ht="18" customHeight="1">
      <c r="A13" s="12"/>
      <c r="B13" s="13"/>
      <c r="C13" s="14"/>
      <c r="D13" s="15"/>
      <c r="E13" s="10">
        <f t="shared" si="1"/>
        <v>0</v>
      </c>
      <c r="F13" s="15"/>
      <c r="G13" s="15"/>
      <c r="H13" s="16"/>
    </row>
    <row r="14" spans="1:8" ht="18" customHeight="1">
      <c r="A14" s="12"/>
      <c r="B14" s="13"/>
      <c r="C14" s="14"/>
      <c r="D14" s="15"/>
      <c r="E14" s="10">
        <f t="shared" si="1"/>
        <v>0</v>
      </c>
      <c r="F14" s="15"/>
      <c r="G14" s="15"/>
      <c r="H14" s="16"/>
    </row>
    <row r="15" spans="1:8" ht="18" customHeight="1">
      <c r="A15" s="12"/>
      <c r="B15" s="13"/>
      <c r="C15" s="14"/>
      <c r="D15" s="15"/>
      <c r="E15" s="10">
        <f t="shared" si="1"/>
        <v>0</v>
      </c>
      <c r="F15" s="15"/>
      <c r="G15" s="15"/>
      <c r="H15" s="16"/>
    </row>
    <row r="16" spans="1:8" ht="18" customHeight="1">
      <c r="A16" s="12"/>
      <c r="B16" s="13"/>
      <c r="C16" s="14"/>
      <c r="D16" s="15"/>
      <c r="E16" s="10">
        <f t="shared" si="1"/>
        <v>0</v>
      </c>
      <c r="F16" s="15"/>
      <c r="G16" s="15"/>
      <c r="H16" s="16"/>
    </row>
    <row r="17" spans="1:8" ht="18" customHeight="1">
      <c r="A17" s="12"/>
      <c r="B17" s="13"/>
      <c r="C17" s="14"/>
      <c r="D17" s="15"/>
      <c r="E17" s="10">
        <f t="shared" si="1"/>
        <v>0</v>
      </c>
      <c r="F17" s="15"/>
      <c r="G17" s="15"/>
      <c r="H17" s="16"/>
    </row>
    <row r="18" spans="1:8" ht="18" customHeight="1">
      <c r="A18" s="12"/>
      <c r="B18" s="13"/>
      <c r="C18" s="14"/>
      <c r="D18" s="15"/>
      <c r="E18" s="10">
        <f t="shared" si="1"/>
        <v>0</v>
      </c>
      <c r="F18" s="15"/>
      <c r="G18" s="15"/>
      <c r="H18" s="16"/>
    </row>
    <row r="19" spans="1:8" ht="18" customHeight="1">
      <c r="A19" s="12"/>
      <c r="B19" s="13"/>
      <c r="C19" s="14"/>
      <c r="D19" s="15"/>
      <c r="E19" s="10">
        <f t="shared" si="1"/>
        <v>0</v>
      </c>
      <c r="F19" s="15"/>
      <c r="G19" s="15"/>
      <c r="H19" s="16"/>
    </row>
    <row r="20" spans="1:8" ht="18" customHeight="1">
      <c r="A20" s="12"/>
      <c r="B20" s="13"/>
      <c r="C20" s="14"/>
      <c r="D20" s="15"/>
      <c r="E20" s="10">
        <f t="shared" si="1"/>
        <v>0</v>
      </c>
      <c r="F20" s="15"/>
      <c r="G20" s="15"/>
      <c r="H20" s="16"/>
    </row>
    <row r="21" spans="1:8" ht="18" customHeight="1">
      <c r="A21" s="12"/>
      <c r="B21" s="13"/>
      <c r="C21" s="14"/>
      <c r="D21" s="15"/>
      <c r="E21" s="10">
        <f t="shared" si="1"/>
        <v>0</v>
      </c>
      <c r="F21" s="15"/>
      <c r="G21" s="15"/>
      <c r="H21" s="16"/>
    </row>
    <row r="22" spans="1:8" ht="18" customHeight="1">
      <c r="A22" s="12"/>
      <c r="B22" s="13"/>
      <c r="C22" s="14"/>
      <c r="D22" s="15"/>
      <c r="E22" s="10">
        <f t="shared" si="1"/>
        <v>0</v>
      </c>
      <c r="F22" s="15"/>
      <c r="G22" s="15"/>
      <c r="H22" s="16"/>
    </row>
    <row r="23" spans="1:8" ht="18" customHeight="1">
      <c r="A23" s="12"/>
      <c r="B23" s="13"/>
      <c r="C23" s="14"/>
      <c r="D23" s="15"/>
      <c r="E23" s="10">
        <f t="shared" si="1"/>
        <v>0</v>
      </c>
      <c r="F23" s="15"/>
      <c r="G23" s="15"/>
      <c r="H23" s="16"/>
    </row>
    <row r="24" spans="1:8" ht="18" customHeight="1">
      <c r="A24" s="12"/>
      <c r="B24" s="13"/>
      <c r="C24" s="14"/>
      <c r="D24" s="15"/>
      <c r="E24" s="10">
        <f t="shared" si="1"/>
        <v>0</v>
      </c>
      <c r="F24" s="15"/>
      <c r="G24" s="15"/>
      <c r="H24" s="16"/>
    </row>
    <row r="25" spans="1:8" ht="18" customHeight="1">
      <c r="A25" s="12"/>
      <c r="B25" s="13"/>
      <c r="C25" s="14"/>
      <c r="D25" s="15"/>
      <c r="E25" s="10">
        <f t="shared" si="1"/>
        <v>0</v>
      </c>
      <c r="F25" s="15"/>
      <c r="G25" s="15"/>
      <c r="H25" s="16"/>
    </row>
    <row r="26" spans="1:8" ht="18" customHeight="1">
      <c r="A26" s="17"/>
      <c r="B26" s="18"/>
      <c r="C26" s="19"/>
      <c r="D26" s="20"/>
      <c r="E26" s="21">
        <f t="shared" si="1"/>
        <v>0</v>
      </c>
      <c r="F26" s="20"/>
      <c r="G26" s="20"/>
      <c r="H26" s="22"/>
    </row>
    <row r="27" ht="18" customHeight="1">
      <c r="A27" s="2" t="s">
        <v>104</v>
      </c>
    </row>
    <row r="28" ht="18" customHeight="1">
      <c r="A28" s="39" t="s">
        <v>105</v>
      </c>
    </row>
  </sheetData>
  <sheetProtection/>
  <mergeCells count="8">
    <mergeCell ref="A2:H2"/>
    <mergeCell ref="A4:B4"/>
    <mergeCell ref="E4:G4"/>
    <mergeCell ref="A6:B6"/>
    <mergeCell ref="A7:B7"/>
    <mergeCell ref="C4:C5"/>
    <mergeCell ref="D4:D5"/>
    <mergeCell ref="H4:H5"/>
  </mergeCells>
  <printOptions horizontalCentered="1"/>
  <pageMargins left="0.79" right="0.79" top="1.18" bottom="0.79" header="0.39" footer="0.39"/>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国库科宋志强</dc:creator>
  <cp:keywords/>
  <dc:description/>
  <cp:lastModifiedBy>Administrator</cp:lastModifiedBy>
  <cp:lastPrinted>2016-07-18T03:02:02Z</cp:lastPrinted>
  <dcterms:created xsi:type="dcterms:W3CDTF">2015-11-17T23:59:13Z</dcterms:created>
  <dcterms:modified xsi:type="dcterms:W3CDTF">2016-07-22T03:36:10Z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